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ing\waccache\AM4PEPF0000B6E2\EXCELCNV\b29ee07c-f4bf-4cf8-94ed-20a35c855415\"/>
    </mc:Choice>
  </mc:AlternateContent>
  <xr:revisionPtr revIDLastSave="0" documentId="8_{7271B658-55C6-4DED-8836-831A8014D9EB}" xr6:coauthVersionLast="47" xr6:coauthVersionMax="47" xr10:uidLastSave="{00000000-0000-0000-0000-000000000000}"/>
  <bookViews>
    <workbookView xWindow="-60" yWindow="-60" windowWidth="15480" windowHeight="11640" tabRatio="684" xr2:uid="{EC0F1876-378A-4561-8FCC-97381F8164EF}"/>
  </bookViews>
  <sheets>
    <sheet name="Annexe 2" sheetId="28" r:id="rId1"/>
    <sheet name="Détails PARTIE B - Personnel" sheetId="26" r:id="rId2"/>
    <sheet name="Détails PARTIE C - Déplacements" sheetId="27" r:id="rId3"/>
  </sheets>
  <definedNames>
    <definedName name="_xlnm.Print_Area" localSheetId="0">'Annexe 2'!$A$1:$O$58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28" l="1"/>
  <c r="E30" i="28"/>
  <c r="E29" i="28"/>
  <c r="E28" i="28"/>
  <c r="E32" i="28"/>
  <c r="E27" i="28"/>
  <c r="E26" i="28"/>
  <c r="E25" i="28"/>
  <c r="E24" i="28"/>
  <c r="E20" i="28"/>
  <c r="E19" i="28"/>
  <c r="E21" i="28"/>
  <c r="F15" i="28"/>
  <c r="I15" i="28"/>
  <c r="F14" i="28"/>
  <c r="I14" i="28"/>
  <c r="I37" i="28"/>
  <c r="I38" i="28"/>
  <c r="I36" i="28"/>
  <c r="I35" i="28"/>
  <c r="I30" i="28"/>
  <c r="I29" i="28"/>
  <c r="I26" i="28"/>
  <c r="I27" i="28"/>
  <c r="I25" i="28"/>
  <c r="I24" i="28"/>
  <c r="I20" i="28"/>
  <c r="I19" i="28"/>
  <c r="I16" i="28"/>
  <c r="E37" i="28"/>
  <c r="E36" i="28"/>
  <c r="E35" i="28"/>
  <c r="E38" i="28"/>
  <c r="H7" i="26"/>
  <c r="G14" i="26"/>
  <c r="H14" i="26"/>
  <c r="I21" i="28"/>
  <c r="I31" i="28"/>
  <c r="I28" i="28"/>
  <c r="I32" i="28"/>
  <c r="I39" i="28"/>
  <c r="I40" i="28"/>
  <c r="I41" i="28"/>
  <c r="F16" i="28"/>
  <c r="E39" i="28"/>
  <c r="E40" i="28"/>
  <c r="E41" i="28"/>
</calcChain>
</file>

<file path=xl/sharedStrings.xml><?xml version="1.0" encoding="utf-8"?>
<sst xmlns="http://schemas.openxmlformats.org/spreadsheetml/2006/main" count="130" uniqueCount="103">
  <si>
    <t>ANNEXE &amp; SUIVI FINANCIER DU PROJET 
Dépenses affectées directement &amp; exclusivement à la réalisation du projet</t>
  </si>
  <si>
    <t>Nom de l'entreprise ( coordinatrice ) :</t>
  </si>
  <si>
    <t>………..</t>
  </si>
  <si>
    <t>Nom du projet :</t>
  </si>
  <si>
    <t>Repères temporels du projet</t>
  </si>
  <si>
    <t>Début :</t>
  </si>
  <si>
    <t>JJ/MM/AA</t>
  </si>
  <si>
    <t>Fin :</t>
  </si>
  <si>
    <t>Durée du projet en mois</t>
  </si>
  <si>
    <t xml:space="preserve">PARTIE A REMPLIR POUR SIGNATURE DU CONTRAT </t>
  </si>
  <si>
    <t xml:space="preserve">PARTIE A REMPLIR PLUS TARD &gt; A CHAQUE FACTURATION </t>
  </si>
  <si>
    <t>BUDGET PREVISIONNEL</t>
  </si>
  <si>
    <t>réalisé le :</t>
  </si>
  <si>
    <t xml:space="preserve">ETAT RECAPITULATIF A DATE : </t>
  </si>
  <si>
    <r>
      <t>A - EQUIPEMENT (Comptes comptables éligibles 20, 21, 23)</t>
    </r>
    <r>
      <rPr>
        <b/>
        <sz val="10"/>
        <color indexed="12"/>
        <rFont val="Arial"/>
        <family val="2"/>
      </rPr>
      <t xml:space="preserve"> [1]</t>
    </r>
  </si>
  <si>
    <t xml:space="preserve">Justificatifs à fournir </t>
  </si>
  <si>
    <t xml:space="preserve">Détail </t>
  </si>
  <si>
    <t>Coût d'acquisition</t>
  </si>
  <si>
    <t>Durée d'amortissement en mois</t>
  </si>
  <si>
    <t>% d'utilisation pour le projet</t>
  </si>
  <si>
    <t>Coût amortissement (Prévisionnel)</t>
  </si>
  <si>
    <t xml:space="preserve">Dépenses réelles vs. prévitionnel à date (%) </t>
  </si>
  <si>
    <t xml:space="preserve">Dépenses réelles à date (€) </t>
  </si>
  <si>
    <t>Commentaire / Référence facture</t>
  </si>
  <si>
    <t>- Copie des factures 
- Fiches d'amortissement</t>
  </si>
  <si>
    <t>(Donner la nature de l'équipement concerné)</t>
  </si>
  <si>
    <t>(Insérer une ligne au-dessus si nécessaire)</t>
  </si>
  <si>
    <t>A - Sous-Total Equipement en € HT</t>
  </si>
  <si>
    <t>A - Sous-Total</t>
  </si>
  <si>
    <r>
      <t xml:space="preserve">B - PERSONNEL (Salaire brut chargé) (Compte comptable éligible 64)  </t>
    </r>
    <r>
      <rPr>
        <b/>
        <sz val="10"/>
        <color indexed="12"/>
        <rFont val="Arial"/>
        <family val="2"/>
      </rPr>
      <t>[2]</t>
    </r>
  </si>
  <si>
    <r>
      <t xml:space="preserve">B - PERSONNEL (Salaire brut chargé) (Compte comptable éligible 64) </t>
    </r>
    <r>
      <rPr>
        <b/>
        <sz val="10"/>
        <color indexed="12"/>
        <rFont val="Arial"/>
        <family val="2"/>
      </rPr>
      <t>[2]</t>
    </r>
  </si>
  <si>
    <t>Detail</t>
  </si>
  <si>
    <t>Salaire de référence mensuel</t>
  </si>
  <si>
    <t>Nombre de jours</t>
  </si>
  <si>
    <t>Coût total
(Prévisionnel)</t>
  </si>
  <si>
    <t xml:space="preserve"> - Suivi des temps passés (voir onglet "Détails PARTIE B")</t>
  </si>
  <si>
    <t>(Donner le détail des personnels par niveau de qualification)</t>
  </si>
  <si>
    <t>B - Sous-Total Personnel en €</t>
  </si>
  <si>
    <t>B - Sous-Total</t>
  </si>
  <si>
    <r>
      <t>C - FONCTIONNEMENT (Comptes comptables éligibles 60, 61 et 62)</t>
    </r>
    <r>
      <rPr>
        <b/>
        <sz val="10"/>
        <color indexed="12"/>
        <rFont val="Arial"/>
        <family val="2"/>
      </rPr>
      <t xml:space="preserve"> [3]</t>
    </r>
  </si>
  <si>
    <t>C - FONCTIONNEMENT (Comptes comptables éligibles 60, 61 et 62) [3]</t>
  </si>
  <si>
    <t>Détail</t>
  </si>
  <si>
    <r>
      <t>Nombre</t>
    </r>
    <r>
      <rPr>
        <b/>
        <sz val="10"/>
        <color indexed="12"/>
        <rFont val="Arial"/>
        <family val="2"/>
      </rPr>
      <t xml:space="preserve"> 
</t>
    </r>
    <r>
      <rPr>
        <b/>
        <sz val="10"/>
        <rFont val="Arial"/>
        <family val="2"/>
      </rPr>
      <t>ou
coût d'achat</t>
    </r>
  </si>
  <si>
    <t>Coût unitaire
ou
taux d'usage</t>
  </si>
  <si>
    <t xml:space="preserve"> - Copie des factures d'achat et de sous-traitance </t>
  </si>
  <si>
    <t>Consommables</t>
  </si>
  <si>
    <r>
      <t xml:space="preserve">Services extérieurs 
(prestations de services et sous-traitance) 
</t>
    </r>
    <r>
      <rPr>
        <i/>
        <sz val="10"/>
        <rFont val="Arial"/>
        <family val="2"/>
      </rPr>
      <t xml:space="preserve">(à détailler : cf </t>
    </r>
    <r>
      <rPr>
        <b/>
        <sz val="10"/>
        <color indexed="12"/>
        <rFont val="Arial"/>
        <family val="2"/>
      </rPr>
      <t>[3]</t>
    </r>
    <r>
      <rPr>
        <i/>
        <sz val="10"/>
        <rFont val="Arial"/>
        <family val="2"/>
      </rPr>
      <t>)</t>
    </r>
  </si>
  <si>
    <t xml:space="preserve">Autres dépenses (documentation, reproduction...) </t>
  </si>
  <si>
    <t>c - Sous-Total en € HT</t>
  </si>
  <si>
    <r>
      <t xml:space="preserve">Frais de déplacement  </t>
    </r>
    <r>
      <rPr>
        <i/>
        <sz val="10"/>
        <rFont val="Arial"/>
        <family val="2"/>
      </rPr>
      <t>(Préciser nombre et nature)</t>
    </r>
  </si>
  <si>
    <t>- Suivi des dépenses de déplacements (voir onglet "Détails PARTIE C")</t>
  </si>
  <si>
    <t>d - Sous-Total en € HT</t>
  </si>
  <si>
    <t>C - Sous-Total Fonctionnement en € (c+d) HT</t>
  </si>
  <si>
    <t>C - Sous-Total</t>
  </si>
  <si>
    <t>D -  AUTRES MOYENS INTERNES</t>
  </si>
  <si>
    <r>
      <t>Nombre</t>
    </r>
    <r>
      <rPr>
        <b/>
        <sz val="10"/>
        <color indexed="12"/>
        <rFont val="Arial"/>
        <family val="2"/>
      </rPr>
      <t xml:space="preserve">
</t>
    </r>
    <r>
      <rPr>
        <b/>
        <sz val="10"/>
        <rFont val="Arial"/>
        <family val="2"/>
      </rPr>
      <t>ou durée</t>
    </r>
  </si>
  <si>
    <t>Coût unitaire</t>
  </si>
  <si>
    <t>Analyses réalisées</t>
  </si>
  <si>
    <t>Frais de mobilisation d'outils de production [4]</t>
  </si>
  <si>
    <t>D - Sous-Total Autres moyens internes en € HT</t>
  </si>
  <si>
    <t>D -Sous-Total</t>
  </si>
  <si>
    <t xml:space="preserve">A + B + C + D : DEPENSES EXCLUSIVEMENT AFFECTEES AU PROJET </t>
  </si>
  <si>
    <t xml:space="preserve">A + B + C + D </t>
  </si>
  <si>
    <r>
      <t>Frais généraux de gestion</t>
    </r>
    <r>
      <rPr>
        <sz val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[5]</t>
    </r>
    <r>
      <rPr>
        <sz val="10"/>
        <rFont val="Arial"/>
        <family val="2"/>
      </rPr>
      <t xml:space="preserve"> 
(Taux à préciser en colonne C : </t>
    </r>
    <r>
      <rPr>
        <b/>
        <sz val="10"/>
        <rFont val="Arial"/>
        <family val="2"/>
      </rPr>
      <t>4 % maximum</t>
    </r>
    <r>
      <rPr>
        <sz val="10"/>
        <rFont val="Arial"/>
        <family val="2"/>
      </rPr>
      <t xml:space="preserve"> du coût total du projet)</t>
    </r>
  </si>
  <si>
    <t>TOTAL PREVISIONNEL GENERAL en €</t>
  </si>
  <si>
    <t>TOTAL A DATE</t>
  </si>
  <si>
    <t>Validation des comptes par un Expert comptable ou un CAC  en €</t>
  </si>
  <si>
    <t>A réaliser pour déclencher la dernière tranche de facturation du projet. Financement à hauteur de 2 000 € par Citeo en plus du financement du projet</t>
  </si>
  <si>
    <t>[1] Equipements :</t>
  </si>
  <si>
    <r>
      <t>Sont considérés comme des dépenses d'équipement</t>
    </r>
    <r>
      <rPr>
        <sz val="10"/>
        <rFont val="Arial"/>
        <family val="2"/>
      </rPr>
      <t xml:space="preserve"> les matériels qui répondent aux critères comptables de biens immobilisables . Le coût affecté à la realisation du projet se calcule de la manière suivante: Coût d'amortissement =
 Coût d'acquisition x  (Durée du projet en mois / Durée d'amortissement en mois) x  % Utilisation pour le projet
ATTENTION: bien renseigner la durée estimée du projet en mois dans la case B4</t>
    </r>
  </si>
  <si>
    <t xml:space="preserve">[2] Dépenses de personnel : </t>
  </si>
  <si>
    <t>Salaires et charges, à l'exclusion de tout autre coût, de personnel. 
La rémunération prise en compte doit être celle équivalente au % d'affectation directe et exclusive du collaborateur à l'opération appliquée sur sa rémunération à temps complet. La grille des rémunérations pratiquée dans l'entreprise doit pouvoir être justifiée.
Préciser le niveau de qualification des personnels (ex : secrétaire/gestionnaire, technicien, ingénieur d'études, ingénieur de recherche, ingénieur confirmé, ingénieur sénior, expert technique, expert senior,  ....).
Le financement de Citeo dédié au personnel ne pourra exceder 30% du financement total du projet.</t>
  </si>
  <si>
    <t>,</t>
  </si>
  <si>
    <t>[3] Dépenses de fonctionnement :</t>
  </si>
  <si>
    <t>Préciser la nature des dépenses citées et si nécessaire la décomposition du calcul à l'aide des colonnes B et C.Donner le détail des services extérieurs concernés : ex : analyses juridiques, analyses chimiques, physiques…, prestations d'études, prestations d'ingénierie, prestations de service…</t>
  </si>
  <si>
    <t>[4] Mobilisation d'outils de production :</t>
  </si>
  <si>
    <t xml:space="preserve">Préciser la durée de mobilisation de l'outil pour mener des essais et les pertes économiques liées à la production de produits emballés qui n'a pas été possible pendant cette durée. </t>
  </si>
  <si>
    <r>
      <t>[5]</t>
    </r>
    <r>
      <rPr>
        <b/>
        <sz val="10"/>
        <rFont val="Arial"/>
        <family val="2"/>
      </rPr>
      <t xml:space="preserve"> </t>
    </r>
    <r>
      <rPr>
        <b/>
        <sz val="10"/>
        <color indexed="12"/>
        <rFont val="Arial"/>
        <family val="2"/>
      </rPr>
      <t>Frais généraux de gestion :</t>
    </r>
  </si>
  <si>
    <r>
      <t xml:space="preserve">Les frais généraux de gestion correspondent à des dépenses dont l’objet (biens, services, personnes) n’a pas été affecté exclusivement à la réalisation de l’opération (ex : personne ou matériel servant directement à l’opération mais utilisé aussi à d’autres fins étrangères à l’opération). Ils sont éligibles à concurrence de 4% au maximum </t>
    </r>
    <r>
      <rPr>
        <u/>
        <sz val="10"/>
        <rFont val="Arial"/>
        <family val="2"/>
      </rPr>
      <t>du coût total</t>
    </r>
    <r>
      <rPr>
        <sz val="10"/>
        <rFont val="Arial"/>
        <family val="2"/>
      </rPr>
      <t xml:space="preserve"> de l’opération. Ils doivent être réels et justifiables et n’être pas déjà imputés à un autre poste budgétaire.  </t>
    </r>
  </si>
  <si>
    <t>Récapitulatif des temps passés en jours sur le projet SPECIFIQUEMENT</t>
  </si>
  <si>
    <t>FONCTION DU SALARIE</t>
  </si>
  <si>
    <t>SALAIRE DE REFERENCE MENSUEL CHARGE</t>
  </si>
  <si>
    <t>PERIODE</t>
  </si>
  <si>
    <t>INTITULE TACHE</t>
  </si>
  <si>
    <t>TEMPS (j)</t>
  </si>
  <si>
    <t>COUT (€)</t>
  </si>
  <si>
    <t>Exemple</t>
  </si>
  <si>
    <t>Ingénieur Packaging</t>
  </si>
  <si>
    <t>Phase 1 : Entre début du projet et livrable intermédiaire</t>
  </si>
  <si>
    <t>Rédaction rapport intermédiaire</t>
  </si>
  <si>
    <t xml:space="preserve">TOTAL </t>
  </si>
  <si>
    <t>NB : temps passé par comptabilité/gestion, service juridique, direction et centre de recherches pris en compte dans les frais de gestion globale</t>
  </si>
  <si>
    <t>Suivi des frais de déplacement</t>
  </si>
  <si>
    <t>Coût</t>
  </si>
  <si>
    <t>DATE</t>
  </si>
  <si>
    <t>TYPE</t>
  </si>
  <si>
    <t>ETAPE PROJET / OBJET</t>
  </si>
  <si>
    <t>PERSONNE CONCERNEE</t>
  </si>
  <si>
    <t>Exemples</t>
  </si>
  <si>
    <t>Achat billet SNCF</t>
  </si>
  <si>
    <t>Réunion Pré lancement</t>
  </si>
  <si>
    <t>DUPONT</t>
  </si>
  <si>
    <t>Collation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</si>
</sst>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1]_-;\-* #,##0.00\ [$€-1]_-;_-* &quot;-&quot;??\ [$€-1]_-"/>
    <numFmt numFmtId="166" formatCode="#,##0.00\ &quot;€&quot;"/>
    <numFmt numFmtId="167" formatCode="0.0"/>
    <numFmt numFmtId="168" formatCode="#,##0.0"/>
  </numFmts>
  <fonts count="26">
    <font>
      <sz val="10"/>
      <name val="Arial"/>
    </font>
    <font>
      <sz val="10"/>
      <name val="Arial"/>
    </font>
    <font>
      <b/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</font>
    <font>
      <sz val="10"/>
      <name val="Geneva"/>
      <family val="2"/>
    </font>
    <font>
      <b/>
      <sz val="18"/>
      <color indexed="62"/>
      <name val="Cambria"/>
      <family val="2"/>
    </font>
    <font>
      <i/>
      <sz val="10"/>
      <name val="Arial"/>
      <family val="2"/>
    </font>
    <font>
      <b/>
      <sz val="10"/>
      <color indexed="12"/>
      <name val="Arial"/>
      <family val="2"/>
    </font>
    <font>
      <u/>
      <sz val="10"/>
      <name val="Arial"/>
      <family val="2"/>
    </font>
    <font>
      <b/>
      <sz val="12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u/>
      <sz val="14"/>
      <name val="Calibri"/>
      <family val="2"/>
      <scheme val="minor"/>
    </font>
    <font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0"/>
      <name val="Arial"/>
      <family val="2"/>
    </font>
    <font>
      <b/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3">
    <xf numFmtId="0" fontId="0" fillId="0" borderId="0"/>
    <xf numFmtId="165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7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199">
    <xf numFmtId="0" fontId="0" fillId="0" borderId="0" xfId="0"/>
    <xf numFmtId="0" fontId="13" fillId="0" borderId="0" xfId="0" applyFont="1"/>
    <xf numFmtId="0" fontId="14" fillId="0" borderId="0" xfId="0" applyFont="1"/>
    <xf numFmtId="0" fontId="14" fillId="0" borderId="1" xfId="0" applyFont="1" applyBorder="1"/>
    <xf numFmtId="164" fontId="13" fillId="2" borderId="1" xfId="5" applyFont="1" applyFill="1" applyBorder="1" applyAlignment="1" applyProtection="1">
      <alignment horizontal="center" vertical="center" wrapText="1"/>
      <protection locked="0"/>
    </xf>
    <xf numFmtId="0" fontId="13" fillId="0" borderId="1" xfId="5" applyNumberFormat="1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wrapText="1"/>
      <protection locked="0"/>
    </xf>
    <xf numFmtId="0" fontId="13" fillId="0" borderId="1" xfId="0" applyFont="1" applyBorder="1" applyAlignment="1" applyProtection="1">
      <alignment horizontal="left" vertical="center" wrapText="1"/>
      <protection locked="0"/>
    </xf>
    <xf numFmtId="164" fontId="13" fillId="0" borderId="1" xfId="5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164" fontId="15" fillId="0" borderId="1" xfId="5" applyFont="1" applyBorder="1" applyAlignment="1" applyProtection="1">
      <alignment horizontal="center" vertical="center" wrapText="1"/>
      <protection locked="0"/>
    </xf>
    <xf numFmtId="0" fontId="15" fillId="0" borderId="0" xfId="0" applyFont="1"/>
    <xf numFmtId="0" fontId="16" fillId="0" borderId="0" xfId="0" applyFont="1" applyAlignment="1">
      <alignment vertical="center" wrapText="1"/>
    </xf>
    <xf numFmtId="16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14" fontId="19" fillId="4" borderId="1" xfId="0" applyNumberFormat="1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 wrapText="1"/>
    </xf>
    <xf numFmtId="6" fontId="19" fillId="4" borderId="1" xfId="0" applyNumberFormat="1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/>
    </xf>
    <xf numFmtId="6" fontId="19" fillId="4" borderId="1" xfId="0" applyNumberFormat="1" applyFont="1" applyFill="1" applyBorder="1" applyAlignment="1">
      <alignment horizontal="center" vertical="center"/>
    </xf>
    <xf numFmtId="0" fontId="2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0" xfId="0" applyFont="1"/>
    <xf numFmtId="0" fontId="20" fillId="3" borderId="1" xfId="0" applyFont="1" applyFill="1" applyBorder="1" applyAlignment="1">
      <alignment horizontal="center" vertical="center" wrapText="1"/>
    </xf>
    <xf numFmtId="0" fontId="5" fillId="0" borderId="0" xfId="0" applyFont="1"/>
    <xf numFmtId="0" fontId="17" fillId="0" borderId="0" xfId="0" applyFont="1"/>
    <xf numFmtId="0" fontId="20" fillId="0" borderId="1" xfId="0" applyFont="1" applyBorder="1" applyAlignment="1">
      <alignment horizontal="right" wrapText="1" indent="1"/>
    </xf>
    <xf numFmtId="0" fontId="20" fillId="0" borderId="1" xfId="0" applyFont="1" applyBorder="1" applyAlignment="1">
      <alignment horizontal="center" vertical="center" wrapText="1"/>
    </xf>
    <xf numFmtId="166" fontId="17" fillId="0" borderId="1" xfId="0" applyNumberFormat="1" applyFont="1" applyBorder="1" applyAlignment="1">
      <alignment horizontal="right" vertical="center" wrapText="1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9" fontId="4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3" fillId="5" borderId="1" xfId="0" applyFont="1" applyFill="1" applyBorder="1" applyAlignment="1" applyProtection="1">
      <alignment horizontal="center" vertical="center"/>
      <protection locked="0"/>
    </xf>
    <xf numFmtId="14" fontId="9" fillId="6" borderId="1" xfId="0" applyNumberFormat="1" applyFont="1" applyFill="1" applyBorder="1" applyAlignment="1" applyProtection="1">
      <alignment horizontal="center" vertical="center"/>
      <protection locked="0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166" fontId="9" fillId="2" borderId="2" xfId="0" applyNumberFormat="1" applyFont="1" applyFill="1" applyBorder="1" applyAlignment="1" applyProtection="1">
      <alignment vertical="center" wrapText="1"/>
      <protection locked="0"/>
    </xf>
    <xf numFmtId="166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68" fontId="4" fillId="2" borderId="3" xfId="0" applyNumberFormat="1" applyFont="1" applyFill="1" applyBorder="1" applyAlignment="1" applyProtection="1">
      <alignment horizontal="right" vertical="center" wrapText="1"/>
      <protection locked="0"/>
    </xf>
    <xf numFmtId="9" fontId="4" fillId="2" borderId="3" xfId="9" applyFont="1" applyFill="1" applyBorder="1" applyAlignment="1" applyProtection="1">
      <alignment vertical="center" wrapText="1"/>
      <protection locked="0"/>
    </xf>
    <xf numFmtId="166" fontId="4" fillId="2" borderId="4" xfId="0" applyNumberFormat="1" applyFont="1" applyFill="1" applyBorder="1" applyAlignment="1">
      <alignment horizontal="right" vertical="center" wrapText="1"/>
    </xf>
    <xf numFmtId="0" fontId="9" fillId="2" borderId="6" xfId="0" applyFont="1" applyFill="1" applyBorder="1" applyAlignment="1" applyProtection="1">
      <alignment vertical="center"/>
      <protection locked="0"/>
    </xf>
    <xf numFmtId="0" fontId="9" fillId="2" borderId="7" xfId="0" applyFont="1" applyFill="1" applyBorder="1" applyAlignment="1" applyProtection="1">
      <alignment vertical="center" wrapText="1" shrinkToFit="1"/>
      <protection locked="0"/>
    </xf>
    <xf numFmtId="166" fontId="4" fillId="2" borderId="5" xfId="0" applyNumberFormat="1" applyFont="1" applyFill="1" applyBorder="1" applyAlignment="1" applyProtection="1">
      <alignment vertical="center"/>
      <protection locked="0"/>
    </xf>
    <xf numFmtId="1" fontId="4" fillId="2" borderId="5" xfId="0" applyNumberFormat="1" applyFont="1" applyFill="1" applyBorder="1" applyAlignment="1" applyProtection="1">
      <alignment horizontal="right" vertical="center"/>
      <protection locked="0"/>
    </xf>
    <xf numFmtId="166" fontId="3" fillId="7" borderId="8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 applyProtection="1">
      <alignment vertical="center" wrapText="1"/>
      <protection locked="0"/>
    </xf>
    <xf numFmtId="1" fontId="4" fillId="2" borderId="5" xfId="0" applyNumberFormat="1" applyFont="1" applyFill="1" applyBorder="1" applyAlignment="1" applyProtection="1">
      <alignment vertical="center" wrapText="1"/>
      <protection locked="0"/>
    </xf>
    <xf numFmtId="2" fontId="4" fillId="2" borderId="5" xfId="0" applyNumberFormat="1" applyFont="1" applyFill="1" applyBorder="1" applyAlignment="1" applyProtection="1">
      <alignment vertical="center" wrapText="1"/>
      <protection locked="0"/>
    </xf>
    <xf numFmtId="0" fontId="4" fillId="2" borderId="6" xfId="0" applyFont="1" applyFill="1" applyBorder="1" applyAlignment="1" applyProtection="1">
      <alignment vertical="center" wrapText="1"/>
      <protection locked="0"/>
    </xf>
    <xf numFmtId="0" fontId="9" fillId="2" borderId="6" xfId="0" applyFont="1" applyFill="1" applyBorder="1" applyAlignment="1" applyProtection="1">
      <alignment horizontal="left" vertical="center" wrapText="1"/>
      <protection locked="0"/>
    </xf>
    <xf numFmtId="0" fontId="4" fillId="2" borderId="6" xfId="0" applyFont="1" applyFill="1" applyBorder="1" applyAlignment="1" applyProtection="1">
      <alignment horizontal="left" vertical="center" wrapText="1"/>
      <protection locked="0"/>
    </xf>
    <xf numFmtId="1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2" fontId="4" fillId="2" borderId="9" xfId="0" applyNumberFormat="1" applyFont="1" applyFill="1" applyBorder="1" applyAlignment="1" applyProtection="1">
      <alignment horizontal="right" vertical="center" wrapText="1"/>
      <protection locked="0"/>
    </xf>
    <xf numFmtId="0" fontId="3" fillId="5" borderId="10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wrapText="1"/>
    </xf>
    <xf numFmtId="0" fontId="3" fillId="5" borderId="5" xfId="0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 applyProtection="1">
      <alignment vertical="center" wrapText="1"/>
      <protection locked="0"/>
    </xf>
    <xf numFmtId="2" fontId="4" fillId="2" borderId="1" xfId="0" applyNumberFormat="1" applyFont="1" applyFill="1" applyBorder="1" applyAlignment="1" applyProtection="1">
      <alignment vertical="center" wrapText="1"/>
      <protection locked="0"/>
    </xf>
    <xf numFmtId="9" fontId="4" fillId="7" borderId="11" xfId="0" applyNumberFormat="1" applyFont="1" applyFill="1" applyBorder="1" applyAlignment="1" applyProtection="1">
      <alignment horizontal="right" vertical="center"/>
      <protection locked="0"/>
    </xf>
    <xf numFmtId="14" fontId="21" fillId="8" borderId="12" xfId="0" applyNumberFormat="1" applyFont="1" applyFill="1" applyBorder="1" applyAlignment="1" applyProtection="1">
      <alignment horizontal="center" vertical="center"/>
      <protection locked="0"/>
    </xf>
    <xf numFmtId="14" fontId="3" fillId="6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quotePrefix="1" applyFont="1" applyAlignment="1" applyProtection="1">
      <alignment vertical="center"/>
      <protection locked="0"/>
    </xf>
    <xf numFmtId="0" fontId="4" fillId="0" borderId="0" xfId="0" quotePrefix="1" applyFont="1" applyAlignment="1" applyProtection="1">
      <alignment vertical="center" wrapText="1"/>
      <protection locked="0"/>
    </xf>
    <xf numFmtId="0" fontId="3" fillId="9" borderId="13" xfId="0" applyFont="1" applyFill="1" applyBorder="1" applyAlignment="1">
      <alignment horizontal="right" vertical="center" wrapText="1"/>
    </xf>
    <xf numFmtId="166" fontId="4" fillId="2" borderId="1" xfId="0" applyNumberFormat="1" applyFont="1" applyFill="1" applyBorder="1" applyAlignment="1">
      <alignment horizontal="right" vertical="center" wrapText="1"/>
    </xf>
    <xf numFmtId="0" fontId="4" fillId="0" borderId="14" xfId="0" applyFont="1" applyBorder="1" applyProtection="1">
      <protection locked="0"/>
    </xf>
    <xf numFmtId="166" fontId="3" fillId="7" borderId="1" xfId="0" applyNumberFormat="1" applyFont="1" applyFill="1" applyBorder="1" applyAlignment="1">
      <alignment horizontal="right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 wrapText="1"/>
    </xf>
    <xf numFmtId="166" fontId="3" fillId="7" borderId="18" xfId="0" applyNumberFormat="1" applyFont="1" applyFill="1" applyBorder="1" applyAlignment="1">
      <alignment horizontal="right" vertical="center" wrapText="1"/>
    </xf>
    <xf numFmtId="0" fontId="4" fillId="0" borderId="19" xfId="0" applyFont="1" applyBorder="1" applyProtection="1">
      <protection locked="0"/>
    </xf>
    <xf numFmtId="0" fontId="4" fillId="0" borderId="20" xfId="0" applyFont="1" applyBorder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9" fontId="4" fillId="2" borderId="21" xfId="9" applyFont="1" applyFill="1" applyBorder="1" applyAlignment="1" applyProtection="1">
      <alignment horizontal="center" vertical="center" wrapText="1"/>
      <protection locked="0"/>
    </xf>
    <xf numFmtId="166" fontId="4" fillId="2" borderId="5" xfId="0" applyNumberFormat="1" applyFont="1" applyFill="1" applyBorder="1" applyAlignment="1">
      <alignment horizontal="right" vertical="center" wrapText="1"/>
    </xf>
    <xf numFmtId="0" fontId="4" fillId="0" borderId="22" xfId="0" applyFont="1" applyBorder="1" applyProtection="1">
      <protection locked="0"/>
    </xf>
    <xf numFmtId="0" fontId="4" fillId="7" borderId="7" xfId="0" applyFont="1" applyFill="1" applyBorder="1" applyAlignment="1" applyProtection="1">
      <alignment horizontal="center"/>
      <protection locked="0"/>
    </xf>
    <xf numFmtId="166" fontId="22" fillId="10" borderId="18" xfId="0" applyNumberFormat="1" applyFont="1" applyFill="1" applyBorder="1" applyAlignment="1">
      <alignment vertical="center" wrapText="1"/>
    </xf>
    <xf numFmtId="0" fontId="4" fillId="0" borderId="23" xfId="0" applyFont="1" applyBorder="1" applyProtection="1">
      <protection locked="0"/>
    </xf>
    <xf numFmtId="0" fontId="4" fillId="7" borderId="21" xfId="0" applyFont="1" applyFill="1" applyBorder="1" applyAlignment="1" applyProtection="1">
      <alignment horizontal="center"/>
      <protection locked="0"/>
    </xf>
    <xf numFmtId="166" fontId="22" fillId="10" borderId="24" xfId="0" applyNumberFormat="1" applyFont="1" applyFill="1" applyBorder="1" applyAlignment="1">
      <alignment horizontal="right" vertical="center" wrapText="1"/>
    </xf>
    <xf numFmtId="166" fontId="3" fillId="7" borderId="24" xfId="0" applyNumberFormat="1" applyFont="1" applyFill="1" applyBorder="1" applyAlignment="1">
      <alignment horizontal="right" vertical="center" wrapText="1"/>
    </xf>
    <xf numFmtId="9" fontId="4" fillId="7" borderId="25" xfId="0" applyNumberFormat="1" applyFont="1" applyFill="1" applyBorder="1" applyAlignment="1" applyProtection="1">
      <alignment horizontal="right" vertical="center"/>
      <protection locked="0"/>
    </xf>
    <xf numFmtId="166" fontId="4" fillId="7" borderId="16" xfId="0" applyNumberFormat="1" applyFont="1" applyFill="1" applyBorder="1" applyAlignment="1">
      <alignment horizontal="right" vertical="center" wrapText="1"/>
    </xf>
    <xf numFmtId="0" fontId="4" fillId="0" borderId="17" xfId="0" applyFont="1" applyBorder="1" applyProtection="1">
      <protection locked="0"/>
    </xf>
    <xf numFmtId="166" fontId="3" fillId="2" borderId="26" xfId="0" applyNumberFormat="1" applyFont="1" applyFill="1" applyBorder="1" applyAlignment="1">
      <alignment vertical="center" wrapText="1"/>
    </xf>
    <xf numFmtId="0" fontId="22" fillId="10" borderId="27" xfId="0" applyFont="1" applyFill="1" applyBorder="1" applyAlignment="1">
      <alignment horizontal="right" vertical="center" wrapText="1"/>
    </xf>
    <xf numFmtId="166" fontId="22" fillId="10" borderId="13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22" fillId="10" borderId="27" xfId="0" applyFont="1" applyFill="1" applyBorder="1" applyAlignment="1">
      <alignment horizontal="right" vertical="center"/>
    </xf>
    <xf numFmtId="0" fontId="22" fillId="10" borderId="13" xfId="0" applyFont="1" applyFill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166" fontId="22" fillId="0" borderId="0" xfId="0" applyNumberFormat="1" applyFont="1" applyAlignment="1">
      <alignment horizontal="right" vertical="center" wrapText="1"/>
    </xf>
    <xf numFmtId="0" fontId="23" fillId="0" borderId="0" xfId="0" applyFont="1" applyAlignment="1">
      <alignment vertical="center"/>
    </xf>
    <xf numFmtId="166" fontId="22" fillId="0" borderId="0" xfId="0" applyNumberFormat="1" applyFont="1" applyAlignment="1">
      <alignment vertical="center" wrapText="1"/>
    </xf>
    <xf numFmtId="0" fontId="22" fillId="10" borderId="28" xfId="0" applyFont="1" applyFill="1" applyBorder="1" applyAlignment="1">
      <alignment horizontal="right" vertical="center"/>
    </xf>
    <xf numFmtId="166" fontId="22" fillId="10" borderId="27" xfId="0" applyNumberFormat="1" applyFont="1" applyFill="1" applyBorder="1" applyAlignment="1">
      <alignment horizontal="right" vertical="center" wrapText="1"/>
    </xf>
    <xf numFmtId="166" fontId="22" fillId="10" borderId="28" xfId="0" applyNumberFormat="1" applyFont="1" applyFill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166" fontId="23" fillId="0" borderId="0" xfId="0" applyNumberFormat="1" applyFont="1" applyAlignment="1">
      <alignment horizontal="left" vertical="center" wrapText="1"/>
    </xf>
    <xf numFmtId="0" fontId="22" fillId="10" borderId="27" xfId="0" applyFont="1" applyFill="1" applyBorder="1" applyAlignment="1">
      <alignment horizontal="left" vertical="center" wrapText="1"/>
    </xf>
    <xf numFmtId="0" fontId="22" fillId="10" borderId="13" xfId="0" applyFont="1" applyFill="1" applyBorder="1" applyAlignment="1">
      <alignment horizontal="left" vertical="center" wrapText="1"/>
    </xf>
    <xf numFmtId="0" fontId="22" fillId="10" borderId="28" xfId="0" applyFont="1" applyFill="1" applyBorder="1" applyAlignment="1">
      <alignment horizontal="left" vertical="center" wrapText="1"/>
    </xf>
    <xf numFmtId="166" fontId="3" fillId="2" borderId="25" xfId="0" applyNumberFormat="1" applyFont="1" applyFill="1" applyBorder="1" applyAlignment="1">
      <alignment vertical="center" wrapText="1"/>
    </xf>
    <xf numFmtId="0" fontId="4" fillId="2" borderId="29" xfId="0" applyFont="1" applyFill="1" applyBorder="1" applyAlignment="1">
      <alignment vertical="center"/>
    </xf>
    <xf numFmtId="166" fontId="3" fillId="7" borderId="30" xfId="0" applyNumberFormat="1" applyFont="1" applyFill="1" applyBorder="1" applyAlignment="1">
      <alignment horizontal="left" vertical="center" wrapText="1"/>
    </xf>
    <xf numFmtId="166" fontId="4" fillId="7" borderId="31" xfId="0" applyNumberFormat="1" applyFont="1" applyFill="1" applyBorder="1" applyAlignment="1">
      <alignment horizontal="left" vertical="center" wrapText="1"/>
    </xf>
    <xf numFmtId="166" fontId="4" fillId="7" borderId="11" xfId="0" applyNumberFormat="1" applyFont="1" applyFill="1" applyBorder="1" applyAlignment="1">
      <alignment horizontal="right" vertical="center"/>
    </xf>
    <xf numFmtId="0" fontId="4" fillId="7" borderId="32" xfId="0" applyFont="1" applyFill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vertical="top"/>
    </xf>
    <xf numFmtId="0" fontId="22" fillId="10" borderId="30" xfId="0" applyFont="1" applyFill="1" applyBorder="1" applyAlignment="1">
      <alignment horizontal="left" vertical="center"/>
    </xf>
    <xf numFmtId="0" fontId="22" fillId="10" borderId="33" xfId="0" applyFont="1" applyFill="1" applyBorder="1" applyAlignment="1">
      <alignment horizontal="left" vertical="center"/>
    </xf>
    <xf numFmtId="0" fontId="22" fillId="10" borderId="19" xfId="0" applyFont="1" applyFill="1" applyBorder="1" applyAlignment="1">
      <alignment horizontal="left" vertical="center"/>
    </xf>
    <xf numFmtId="0" fontId="3" fillId="11" borderId="34" xfId="0" applyFont="1" applyFill="1" applyBorder="1" applyAlignment="1" applyProtection="1">
      <alignment horizontal="center" vertical="center" wrapText="1"/>
      <protection locked="0"/>
    </xf>
    <xf numFmtId="0" fontId="3" fillId="11" borderId="35" xfId="0" applyFont="1" applyFill="1" applyBorder="1" applyAlignment="1" applyProtection="1">
      <alignment horizontal="center" vertical="center" wrapText="1"/>
      <protection locked="0"/>
    </xf>
    <xf numFmtId="0" fontId="3" fillId="11" borderId="9" xfId="0" applyFont="1" applyFill="1" applyBorder="1" applyAlignment="1" applyProtection="1">
      <alignment horizontal="center" vertical="center" wrapText="1"/>
      <protection locked="0"/>
    </xf>
    <xf numFmtId="166" fontId="4" fillId="2" borderId="1" xfId="0" applyNumberFormat="1" applyFont="1" applyFill="1" applyBorder="1" applyAlignment="1">
      <alignment vertical="center"/>
    </xf>
    <xf numFmtId="0" fontId="4" fillId="2" borderId="14" xfId="0" applyFont="1" applyFill="1" applyBorder="1" applyAlignment="1">
      <alignment vertical="center"/>
    </xf>
    <xf numFmtId="0" fontId="3" fillId="7" borderId="36" xfId="0" applyFont="1" applyFill="1" applyBorder="1" applyAlignment="1">
      <alignment horizontal="right" vertical="center"/>
    </xf>
    <xf numFmtId="0" fontId="3" fillId="7" borderId="37" xfId="0" applyFont="1" applyFill="1" applyBorder="1" applyAlignment="1">
      <alignment horizontal="right" vertical="center"/>
    </xf>
    <xf numFmtId="0" fontId="3" fillId="7" borderId="38" xfId="0" applyFont="1" applyFill="1" applyBorder="1" applyAlignment="1">
      <alignment horizontal="right" vertical="center"/>
    </xf>
    <xf numFmtId="166" fontId="3" fillId="7" borderId="39" xfId="0" applyNumberFormat="1" applyFont="1" applyFill="1" applyBorder="1" applyAlignment="1">
      <alignment horizontal="right" vertical="center" wrapText="1"/>
    </xf>
    <xf numFmtId="0" fontId="4" fillId="7" borderId="8" xfId="0" applyFont="1" applyFill="1" applyBorder="1" applyAlignment="1">
      <alignment vertical="center"/>
    </xf>
    <xf numFmtId="0" fontId="3" fillId="5" borderId="40" xfId="0" applyFont="1" applyFill="1" applyBorder="1" applyAlignment="1">
      <alignment horizontal="center" vertical="center" wrapText="1"/>
    </xf>
    <xf numFmtId="0" fontId="22" fillId="10" borderId="27" xfId="0" applyFont="1" applyFill="1" applyBorder="1" applyAlignment="1">
      <alignment horizontal="right" vertical="center"/>
    </xf>
    <xf numFmtId="0" fontId="22" fillId="10" borderId="13" xfId="0" applyFont="1" applyFill="1" applyBorder="1" applyAlignment="1">
      <alignment horizontal="right" vertical="center"/>
    </xf>
    <xf numFmtId="166" fontId="22" fillId="10" borderId="25" xfId="0" applyNumberFormat="1" applyFont="1" applyFill="1" applyBorder="1" applyAlignment="1">
      <alignment horizontal="right" vertical="center" wrapText="1"/>
    </xf>
    <xf numFmtId="0" fontId="23" fillId="10" borderId="29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166" fontId="4" fillId="2" borderId="34" xfId="0" applyNumberFormat="1" applyFont="1" applyFill="1" applyBorder="1" applyAlignment="1">
      <alignment vertical="center"/>
    </xf>
    <xf numFmtId="0" fontId="4" fillId="2" borderId="41" xfId="0" applyFont="1" applyFill="1" applyBorder="1" applyAlignment="1">
      <alignment vertical="center"/>
    </xf>
    <xf numFmtId="0" fontId="3" fillId="5" borderId="5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left"/>
    </xf>
    <xf numFmtId="0" fontId="3" fillId="7" borderId="35" xfId="0" applyFont="1" applyFill="1" applyBorder="1" applyAlignment="1">
      <alignment horizontal="left"/>
    </xf>
    <xf numFmtId="0" fontId="3" fillId="7" borderId="9" xfId="0" applyFont="1" applyFill="1" applyBorder="1" applyAlignment="1">
      <alignment horizontal="left"/>
    </xf>
    <xf numFmtId="0" fontId="3" fillId="7" borderId="6" xfId="0" applyFont="1" applyFill="1" applyBorder="1" applyAlignment="1">
      <alignment horizontal="left" vertical="center"/>
    </xf>
    <xf numFmtId="0" fontId="3" fillId="7" borderId="35" xfId="0" applyFont="1" applyFill="1" applyBorder="1" applyAlignment="1">
      <alignment horizontal="left" vertical="center"/>
    </xf>
    <xf numFmtId="0" fontId="3" fillId="7" borderId="9" xfId="0" applyFont="1" applyFill="1" applyBorder="1" applyAlignment="1">
      <alignment horizontal="left" vertical="center"/>
    </xf>
    <xf numFmtId="166" fontId="4" fillId="7" borderId="1" xfId="0" applyNumberFormat="1" applyFont="1" applyFill="1" applyBorder="1" applyAlignment="1">
      <alignment vertical="center"/>
    </xf>
    <xf numFmtId="0" fontId="4" fillId="7" borderId="14" xfId="0" applyFont="1" applyFill="1" applyBorder="1" applyAlignment="1">
      <alignment vertical="center"/>
    </xf>
    <xf numFmtId="0" fontId="4" fillId="7" borderId="38" xfId="0" applyFont="1" applyFill="1" applyBorder="1" applyAlignment="1">
      <alignment horizontal="right" vertical="center"/>
    </xf>
    <xf numFmtId="0" fontId="4" fillId="5" borderId="4" xfId="0" applyFont="1" applyFill="1" applyBorder="1" applyAlignment="1">
      <alignment vertical="center"/>
    </xf>
    <xf numFmtId="14" fontId="9" fillId="9" borderId="12" xfId="0" applyNumberFormat="1" applyFont="1" applyFill="1" applyBorder="1" applyAlignment="1" applyProtection="1">
      <alignment horizontal="center" vertical="center"/>
      <protection locked="0"/>
    </xf>
    <xf numFmtId="14" fontId="9" fillId="9" borderId="28" xfId="0" applyNumberFormat="1" applyFont="1" applyFill="1" applyBorder="1" applyAlignment="1" applyProtection="1">
      <alignment horizontal="center" vertical="center"/>
      <protection locked="0"/>
    </xf>
    <xf numFmtId="0" fontId="24" fillId="8" borderId="27" xfId="0" applyFont="1" applyFill="1" applyBorder="1" applyAlignment="1">
      <alignment horizontal="center" vertical="center" wrapText="1"/>
    </xf>
    <xf numFmtId="0" fontId="24" fillId="8" borderId="13" xfId="0" applyFont="1" applyFill="1" applyBorder="1" applyAlignment="1">
      <alignment horizontal="center" vertical="center" wrapText="1"/>
    </xf>
    <xf numFmtId="0" fontId="12" fillId="9" borderId="27" xfId="0" applyFont="1" applyFill="1" applyBorder="1" applyAlignment="1">
      <alignment horizontal="center" vertical="center" wrapText="1"/>
    </xf>
    <xf numFmtId="0" fontId="12" fillId="9" borderId="13" xfId="0" applyFont="1" applyFill="1" applyBorder="1" applyAlignment="1">
      <alignment horizontal="center" vertical="center" wrapText="1"/>
    </xf>
    <xf numFmtId="0" fontId="22" fillId="10" borderId="27" xfId="0" applyFont="1" applyFill="1" applyBorder="1" applyAlignment="1">
      <alignment horizontal="left" vertical="center"/>
    </xf>
    <xf numFmtId="0" fontId="22" fillId="10" borderId="13" xfId="0" applyFont="1" applyFill="1" applyBorder="1" applyAlignment="1">
      <alignment horizontal="left" vertical="center"/>
    </xf>
    <xf numFmtId="0" fontId="22" fillId="10" borderId="28" xfId="0" applyFont="1" applyFill="1" applyBorder="1" applyAlignment="1">
      <alignment horizontal="left" vertical="center"/>
    </xf>
    <xf numFmtId="0" fontId="3" fillId="7" borderId="45" xfId="0" applyFont="1" applyFill="1" applyBorder="1" applyAlignment="1">
      <alignment horizontal="right" vertical="center"/>
    </xf>
    <xf numFmtId="0" fontId="4" fillId="7" borderId="46" xfId="0" applyFont="1" applyFill="1" applyBorder="1" applyAlignment="1">
      <alignment horizontal="right" vertical="center"/>
    </xf>
    <xf numFmtId="0" fontId="4" fillId="7" borderId="47" xfId="0" applyFont="1" applyFill="1" applyBorder="1" applyAlignment="1">
      <alignment horizontal="right" vertical="center"/>
    </xf>
    <xf numFmtId="0" fontId="25" fillId="12" borderId="34" xfId="0" applyFont="1" applyFill="1" applyBorder="1" applyAlignment="1">
      <alignment horizontal="center" vertical="center"/>
    </xf>
    <xf numFmtId="0" fontId="25" fillId="12" borderId="35" xfId="0" applyFont="1" applyFill="1" applyBorder="1" applyAlignment="1">
      <alignment horizontal="center" vertical="center"/>
    </xf>
    <xf numFmtId="0" fontId="25" fillId="12" borderId="9" xfId="0" applyFont="1" applyFill="1" applyBorder="1" applyAlignment="1">
      <alignment horizontal="center" vertical="center"/>
    </xf>
    <xf numFmtId="0" fontId="3" fillId="4" borderId="42" xfId="0" applyFont="1" applyFill="1" applyBorder="1" applyAlignment="1" applyProtection="1">
      <alignment horizontal="center" vertical="center" wrapText="1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3" fillId="5" borderId="34" xfId="0" applyFont="1" applyFill="1" applyBorder="1" applyAlignment="1" applyProtection="1">
      <alignment horizontal="center" vertical="center"/>
      <protection locked="0"/>
    </xf>
    <xf numFmtId="0" fontId="3" fillId="5" borderId="9" xfId="0" applyFont="1" applyFill="1" applyBorder="1" applyAlignment="1" applyProtection="1">
      <alignment horizontal="center" vertical="center"/>
      <protection locked="0"/>
    </xf>
    <xf numFmtId="0" fontId="3" fillId="6" borderId="34" xfId="0" applyFont="1" applyFill="1" applyBorder="1" applyAlignment="1" applyProtection="1">
      <alignment horizontal="center" vertical="center"/>
      <protection locked="0"/>
    </xf>
    <xf numFmtId="0" fontId="3" fillId="6" borderId="35" xfId="0" applyFont="1" applyFill="1" applyBorder="1" applyAlignment="1" applyProtection="1">
      <alignment horizontal="center" vertical="center"/>
      <protection locked="0"/>
    </xf>
    <xf numFmtId="0" fontId="3" fillId="6" borderId="9" xfId="0" applyFont="1" applyFill="1" applyBorder="1" applyAlignment="1" applyProtection="1">
      <alignment horizontal="center" vertical="center"/>
      <protection locked="0"/>
    </xf>
    <xf numFmtId="0" fontId="3" fillId="5" borderId="1" xfId="0" applyFont="1" applyFill="1" applyBorder="1" applyAlignment="1" applyProtection="1">
      <alignment horizontal="center" vertical="center"/>
      <protection locked="0"/>
    </xf>
    <xf numFmtId="0" fontId="4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 applyProtection="1">
      <alignment horizontal="center" vertical="center"/>
      <protection locked="0"/>
    </xf>
    <xf numFmtId="0" fontId="4" fillId="6" borderId="1" xfId="0" applyFont="1" applyFill="1" applyBorder="1" applyAlignment="1">
      <alignment vertical="center"/>
    </xf>
    <xf numFmtId="167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5" xfId="0" applyFont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  <protection locked="0"/>
    </xf>
    <xf numFmtId="0" fontId="3" fillId="11" borderId="40" xfId="0" applyFont="1" applyFill="1" applyBorder="1" applyAlignment="1" applyProtection="1">
      <alignment horizontal="center" vertical="center" wrapText="1"/>
      <protection locked="0"/>
    </xf>
    <xf numFmtId="0" fontId="3" fillId="11" borderId="0" xfId="0" applyFont="1" applyFill="1" applyAlignment="1" applyProtection="1">
      <alignment horizontal="center" vertical="center" wrapText="1"/>
      <protection locked="0"/>
    </xf>
    <xf numFmtId="0" fontId="4" fillId="4" borderId="44" xfId="0" applyFont="1" applyFill="1" applyBorder="1" applyAlignment="1"/>
    <xf numFmtId="0" fontId="23" fillId="10" borderId="28" xfId="0" applyFont="1" applyFill="1" applyBorder="1" applyAlignment="1"/>
    <xf numFmtId="0" fontId="4" fillId="5" borderId="4" xfId="0" applyFont="1" applyFill="1" applyBorder="1" applyAlignment="1"/>
    <xf numFmtId="166" fontId="3" fillId="7" borderId="1" xfId="0" applyNumberFormat="1" applyFont="1" applyFill="1" applyBorder="1" applyAlignment="1"/>
    <xf numFmtId="0" fontId="4" fillId="7" borderId="14" xfId="0" applyFont="1" applyFill="1" applyBorder="1" applyAlignment="1"/>
    <xf numFmtId="0" fontId="4" fillId="5" borderId="22" xfId="0" applyFont="1" applyFill="1" applyBorder="1" applyAlignment="1"/>
    <xf numFmtId="0" fontId="4" fillId="0" borderId="0" xfId="0" applyFont="1" applyAlignment="1"/>
  </cellXfs>
  <cellStyles count="13">
    <cellStyle name="Euro" xfId="1" xr:uid="{7398DABC-703E-4AF8-9337-08E5F2EF74A2}"/>
    <cellStyle name="Euro 2" xfId="2" xr:uid="{16903261-BBBB-4D59-A9CB-8143F39120CB}"/>
    <cellStyle name="Euro 3" xfId="3" xr:uid="{5040610A-D720-4A4E-8BDD-F74A460525C7}"/>
    <cellStyle name="Euro 4" xfId="4" xr:uid="{9521F7AA-6412-40D2-8C05-11218BA77BEA}"/>
    <cellStyle name="Milliers" xfId="5" builtinId="3"/>
    <cellStyle name="Milliers 2" xfId="6" xr:uid="{AF9ED6C2-D164-4C5D-95AB-1BC271D214AB}"/>
    <cellStyle name="Normal" xfId="0" builtinId="0"/>
    <cellStyle name="Normal 2" xfId="7" xr:uid="{221E9327-CE23-4B1F-AAF3-5E39BE766570}"/>
    <cellStyle name="Normal 3" xfId="8" xr:uid="{50188FF6-CE4A-45B5-8F3C-29448F560F9E}"/>
    <cellStyle name="Pourcentage" xfId="9" builtinId="5"/>
    <cellStyle name="Pourcentage 2" xfId="10" xr:uid="{0AD216A1-31C0-417B-AE1C-A51B93DE36B1}"/>
    <cellStyle name="Pourcentage 3" xfId="11" xr:uid="{62D5A652-8EE2-4D57-BB1D-E9FEF6B01793}"/>
    <cellStyle name="Titre 1" xfId="12" xr:uid="{0A7B584C-FCBE-4828-AD9A-DD325B90D33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9943B-5D64-44BF-A474-7C3946053836}">
  <dimension ref="B1:N63"/>
  <sheetViews>
    <sheetView showGridLines="0" tabSelected="1" topLeftCell="B30" zoomScale="90" zoomScaleNormal="90" zoomScalePageLayoutView="70" workbookViewId="0">
      <selection activeCell="H45" sqref="H45"/>
    </sheetView>
  </sheetViews>
  <sheetFormatPr defaultColWidth="11.42578125" defaultRowHeight="12.75" outlineLevelCol="1"/>
  <cols>
    <col min="1" max="1" width="1.85546875" style="25" customWidth="1"/>
    <col min="2" max="2" width="40.5703125" style="25" customWidth="1"/>
    <col min="3" max="3" width="13.42578125" style="25" customWidth="1"/>
    <col min="4" max="4" width="17.7109375" style="25" customWidth="1"/>
    <col min="5" max="5" width="14.28515625" style="25" customWidth="1"/>
    <col min="6" max="6" width="15.7109375" style="25" customWidth="1"/>
    <col min="7" max="7" width="4.85546875" style="25" customWidth="1"/>
    <col min="8" max="8" width="21.85546875" style="37" customWidth="1" outlineLevel="1"/>
    <col min="9" max="9" width="16.85546875" style="25" customWidth="1" outlineLevel="1"/>
    <col min="10" max="10" width="21.28515625" style="25" customWidth="1" outlineLevel="1"/>
    <col min="11" max="11" width="4" style="25" customWidth="1" outlineLevel="1"/>
    <col min="12" max="12" width="27" style="25" customWidth="1" outlineLevel="1"/>
    <col min="13" max="16384" width="11.42578125" style="25"/>
  </cols>
  <sheetData>
    <row r="1" spans="2:14" ht="6" customHeight="1"/>
    <row r="2" spans="2:14" s="33" customFormat="1" ht="34.5" customHeight="1">
      <c r="B2" s="175" t="s">
        <v>0</v>
      </c>
      <c r="C2" s="176"/>
      <c r="D2" s="176"/>
      <c r="E2" s="176"/>
      <c r="F2" s="192"/>
      <c r="H2" s="85"/>
    </row>
    <row r="3" spans="2:14" s="33" customFormat="1" ht="6" customHeight="1">
      <c r="B3" s="38"/>
      <c r="C3" s="39"/>
      <c r="D3" s="39"/>
      <c r="E3" s="39"/>
      <c r="F3" s="25"/>
      <c r="H3" s="85"/>
    </row>
    <row r="4" spans="2:14" s="34" customFormat="1" ht="18" customHeight="1">
      <c r="B4" s="177" t="s">
        <v>1</v>
      </c>
      <c r="C4" s="178"/>
      <c r="D4" s="179" t="s">
        <v>2</v>
      </c>
      <c r="E4" s="180"/>
      <c r="F4" s="181"/>
      <c r="H4" s="86"/>
    </row>
    <row r="5" spans="2:14" s="34" customFormat="1" ht="18" customHeight="1">
      <c r="B5" s="182" t="s">
        <v>3</v>
      </c>
      <c r="C5" s="183"/>
      <c r="D5" s="184" t="s">
        <v>2</v>
      </c>
      <c r="E5" s="185"/>
      <c r="F5" s="185"/>
      <c r="H5" s="86"/>
    </row>
    <row r="6" spans="2:14" s="33" customFormat="1" ht="18" customHeight="1">
      <c r="B6" s="32" t="s">
        <v>4</v>
      </c>
      <c r="C6" s="42" t="s">
        <v>5</v>
      </c>
      <c r="D6" s="43" t="s">
        <v>6</v>
      </c>
      <c r="E6" s="42" t="s">
        <v>7</v>
      </c>
      <c r="F6" s="43" t="s">
        <v>6</v>
      </c>
      <c r="H6" s="85"/>
    </row>
    <row r="7" spans="2:14" s="33" customFormat="1" ht="18" customHeight="1">
      <c r="B7" s="32" t="s">
        <v>8</v>
      </c>
      <c r="C7" s="186">
        <v>0</v>
      </c>
      <c r="D7" s="186"/>
      <c r="E7" s="186"/>
      <c r="F7" s="186"/>
      <c r="N7" s="85"/>
    </row>
    <row r="8" spans="2:14" customFormat="1" ht="12" customHeight="1">
      <c r="H8" s="87"/>
    </row>
    <row r="9" spans="2:14" customFormat="1" ht="18" customHeight="1">
      <c r="B9" s="172" t="s">
        <v>9</v>
      </c>
      <c r="C9" s="173"/>
      <c r="D9" s="173"/>
      <c r="E9" s="173"/>
      <c r="F9" s="174"/>
      <c r="H9" s="130" t="s">
        <v>10</v>
      </c>
      <c r="I9" s="131"/>
      <c r="J9" s="131"/>
      <c r="K9" s="131"/>
      <c r="L9" s="132"/>
    </row>
    <row r="10" spans="2:14" customFormat="1" ht="12" customHeight="1" thickBot="1">
      <c r="H10" s="87"/>
    </row>
    <row r="11" spans="2:14" s="33" customFormat="1" ht="27.75" customHeight="1" thickBot="1">
      <c r="B11" s="164" t="s">
        <v>11</v>
      </c>
      <c r="C11" s="165"/>
      <c r="D11" s="75" t="s">
        <v>12</v>
      </c>
      <c r="E11" s="160" t="s">
        <v>6</v>
      </c>
      <c r="F11" s="161"/>
      <c r="H11" s="162" t="s">
        <v>13</v>
      </c>
      <c r="I11" s="163"/>
      <c r="J11" s="71" t="s">
        <v>6</v>
      </c>
    </row>
    <row r="12" spans="2:14" s="33" customFormat="1" ht="24.95" customHeight="1" thickBot="1">
      <c r="B12" s="116" t="s">
        <v>14</v>
      </c>
      <c r="C12" s="117"/>
      <c r="D12" s="117"/>
      <c r="E12" s="117"/>
      <c r="F12" s="193"/>
      <c r="H12" s="116" t="s">
        <v>14</v>
      </c>
      <c r="I12" s="117"/>
      <c r="J12" s="118"/>
      <c r="L12" s="72" t="s">
        <v>15</v>
      </c>
      <c r="M12" s="34"/>
    </row>
    <row r="13" spans="2:14" s="33" customFormat="1" ht="38.25">
      <c r="B13" s="44" t="s">
        <v>16</v>
      </c>
      <c r="C13" s="45" t="s">
        <v>17</v>
      </c>
      <c r="D13" s="45" t="s">
        <v>18</v>
      </c>
      <c r="E13" s="45" t="s">
        <v>19</v>
      </c>
      <c r="F13" s="46" t="s">
        <v>20</v>
      </c>
      <c r="H13" s="79" t="s">
        <v>21</v>
      </c>
      <c r="I13" s="80" t="s">
        <v>22</v>
      </c>
      <c r="J13" s="81" t="s">
        <v>23</v>
      </c>
      <c r="L13" s="74" t="s">
        <v>24</v>
      </c>
    </row>
    <row r="14" spans="2:14" s="34" customFormat="1" ht="15" customHeight="1">
      <c r="B14" s="47" t="s">
        <v>25</v>
      </c>
      <c r="C14" s="48">
        <v>0</v>
      </c>
      <c r="D14" s="49">
        <v>1</v>
      </c>
      <c r="E14" s="50">
        <v>0</v>
      </c>
      <c r="F14" s="51">
        <f>(C14*C7*E14)/D14</f>
        <v>0</v>
      </c>
      <c r="H14" s="88">
        <v>0</v>
      </c>
      <c r="I14" s="76">
        <f>F14*H14</f>
        <v>0</v>
      </c>
      <c r="J14" s="77"/>
    </row>
    <row r="15" spans="2:14" s="34" customFormat="1" ht="15" customHeight="1">
      <c r="B15" s="52" t="s">
        <v>26</v>
      </c>
      <c r="C15" s="48">
        <v>0</v>
      </c>
      <c r="D15" s="49">
        <v>1</v>
      </c>
      <c r="E15" s="50">
        <v>0</v>
      </c>
      <c r="F15" s="51">
        <f>(C15*C7*E15)/D15</f>
        <v>0</v>
      </c>
      <c r="H15" s="88">
        <v>0</v>
      </c>
      <c r="I15" s="76">
        <f>F15*H15</f>
        <v>0</v>
      </c>
      <c r="J15" s="77"/>
      <c r="L15" s="73"/>
    </row>
    <row r="16" spans="2:14" s="33" customFormat="1" ht="20.100000000000001" customHeight="1" thickBot="1">
      <c r="B16" s="169" t="s">
        <v>27</v>
      </c>
      <c r="C16" s="170"/>
      <c r="D16" s="170"/>
      <c r="E16" s="171"/>
      <c r="F16" s="56">
        <f>SUM(F14:F15)</f>
        <v>0</v>
      </c>
      <c r="H16" s="96" t="s">
        <v>28</v>
      </c>
      <c r="I16" s="82">
        <f>SUM(J14:J15)</f>
        <v>0</v>
      </c>
      <c r="J16" s="83"/>
      <c r="L16" s="34"/>
    </row>
    <row r="17" spans="2:12" s="33" customFormat="1" ht="24.95" customHeight="1" thickBot="1">
      <c r="B17" s="116" t="s">
        <v>29</v>
      </c>
      <c r="C17" s="117"/>
      <c r="D17" s="117"/>
      <c r="E17" s="117"/>
      <c r="F17" s="193"/>
      <c r="H17" s="127" t="s">
        <v>30</v>
      </c>
      <c r="I17" s="128"/>
      <c r="J17" s="129"/>
      <c r="L17" s="34"/>
    </row>
    <row r="18" spans="2:12" s="34" customFormat="1" ht="38.25">
      <c r="B18" s="65" t="s">
        <v>31</v>
      </c>
      <c r="C18" s="66" t="s">
        <v>32</v>
      </c>
      <c r="D18" s="67" t="s">
        <v>33</v>
      </c>
      <c r="E18" s="149" t="s">
        <v>34</v>
      </c>
      <c r="F18" s="159"/>
      <c r="H18" s="79" t="s">
        <v>21</v>
      </c>
      <c r="I18" s="80" t="s">
        <v>22</v>
      </c>
      <c r="J18" s="81" t="s">
        <v>23</v>
      </c>
      <c r="K18" s="33"/>
      <c r="L18" s="73" t="s">
        <v>35</v>
      </c>
    </row>
    <row r="19" spans="2:12" s="34" customFormat="1" ht="27" customHeight="1">
      <c r="B19" s="53" t="s">
        <v>36</v>
      </c>
      <c r="C19" s="54">
        <v>0</v>
      </c>
      <c r="D19" s="55">
        <v>0</v>
      </c>
      <c r="E19" s="133">
        <f>(C19*D19)/21.66</f>
        <v>0</v>
      </c>
      <c r="F19" s="134"/>
      <c r="H19" s="88">
        <v>0</v>
      </c>
      <c r="I19" s="76">
        <f>F19*H19</f>
        <v>0</v>
      </c>
      <c r="J19" s="77"/>
    </row>
    <row r="20" spans="2:12" s="34" customFormat="1" ht="15" customHeight="1">
      <c r="B20" s="52" t="s">
        <v>26</v>
      </c>
      <c r="C20" s="54">
        <v>0</v>
      </c>
      <c r="D20" s="55">
        <v>0</v>
      </c>
      <c r="E20" s="133">
        <f>(C20*D20)/21.66</f>
        <v>0</v>
      </c>
      <c r="F20" s="134"/>
      <c r="H20" s="88">
        <v>0</v>
      </c>
      <c r="I20" s="76">
        <f>F20*H20</f>
        <v>0</v>
      </c>
      <c r="J20" s="77"/>
    </row>
    <row r="21" spans="2:12" s="34" customFormat="1" ht="20.100000000000001" customHeight="1" thickBot="1">
      <c r="B21" s="135" t="s">
        <v>37</v>
      </c>
      <c r="C21" s="136"/>
      <c r="D21" s="158"/>
      <c r="E21" s="138">
        <f>SUM(E19:E20)</f>
        <v>0</v>
      </c>
      <c r="F21" s="139"/>
      <c r="H21" s="96" t="s">
        <v>38</v>
      </c>
      <c r="I21" s="82">
        <f>SUM(I19:I20)</f>
        <v>0</v>
      </c>
      <c r="J21" s="84"/>
    </row>
    <row r="22" spans="2:12" s="33" customFormat="1" ht="24.95" customHeight="1" thickBot="1">
      <c r="B22" s="116" t="s">
        <v>39</v>
      </c>
      <c r="C22" s="117"/>
      <c r="D22" s="117"/>
      <c r="E22" s="117"/>
      <c r="F22" s="193"/>
      <c r="H22" s="127" t="s">
        <v>40</v>
      </c>
      <c r="I22" s="128"/>
      <c r="J22" s="129"/>
    </row>
    <row r="23" spans="2:12" s="33" customFormat="1" ht="38.25">
      <c r="B23" s="44" t="s">
        <v>41</v>
      </c>
      <c r="C23" s="67" t="s">
        <v>42</v>
      </c>
      <c r="D23" s="67" t="s">
        <v>43</v>
      </c>
      <c r="E23" s="149" t="s">
        <v>34</v>
      </c>
      <c r="F23" s="194"/>
      <c r="H23" s="79" t="s">
        <v>21</v>
      </c>
      <c r="I23" s="80" t="s">
        <v>22</v>
      </c>
      <c r="J23" s="81" t="s">
        <v>23</v>
      </c>
      <c r="L23" s="73" t="s">
        <v>44</v>
      </c>
    </row>
    <row r="24" spans="2:12" s="34" customFormat="1" ht="15" customHeight="1">
      <c r="B24" s="57" t="s">
        <v>45</v>
      </c>
      <c r="C24" s="58">
        <v>0</v>
      </c>
      <c r="D24" s="59">
        <v>0</v>
      </c>
      <c r="E24" s="147">
        <f>C24*D24</f>
        <v>0</v>
      </c>
      <c r="F24" s="148"/>
      <c r="H24" s="88">
        <v>0</v>
      </c>
      <c r="I24" s="76">
        <f>F24*H24</f>
        <v>0</v>
      </c>
      <c r="J24" s="77"/>
    </row>
    <row r="25" spans="2:12" s="34" customFormat="1" ht="38.25">
      <c r="B25" s="60" t="s">
        <v>46</v>
      </c>
      <c r="C25" s="58">
        <v>0</v>
      </c>
      <c r="D25" s="59">
        <v>0</v>
      </c>
      <c r="E25" s="147">
        <f>C25*D25</f>
        <v>0</v>
      </c>
      <c r="F25" s="148"/>
      <c r="G25" s="35"/>
      <c r="H25" s="88">
        <v>0</v>
      </c>
      <c r="I25" s="76">
        <f>F25*H25</f>
        <v>0</v>
      </c>
      <c r="J25" s="77"/>
    </row>
    <row r="26" spans="2:12" s="34" customFormat="1" ht="15" customHeight="1">
      <c r="B26" s="61" t="s">
        <v>26</v>
      </c>
      <c r="C26" s="58">
        <v>0</v>
      </c>
      <c r="D26" s="59">
        <v>0</v>
      </c>
      <c r="E26" s="147">
        <f>C26*D26</f>
        <v>0</v>
      </c>
      <c r="F26" s="148"/>
      <c r="H26" s="88">
        <v>0</v>
      </c>
      <c r="I26" s="76">
        <f>F26*H26</f>
        <v>0</v>
      </c>
      <c r="J26" s="77"/>
    </row>
    <row r="27" spans="2:12" s="34" customFormat="1" ht="32.25" customHeight="1">
      <c r="B27" s="60" t="s">
        <v>47</v>
      </c>
      <c r="C27" s="58">
        <v>0</v>
      </c>
      <c r="D27" s="59">
        <v>0</v>
      </c>
      <c r="E27" s="147">
        <f>C27*D27</f>
        <v>0</v>
      </c>
      <c r="F27" s="148"/>
      <c r="H27" s="88">
        <v>0</v>
      </c>
      <c r="I27" s="76">
        <f>F27*H27</f>
        <v>0</v>
      </c>
      <c r="J27" s="77"/>
    </row>
    <row r="28" spans="2:12" s="34" customFormat="1" ht="15" customHeight="1">
      <c r="B28" s="153" t="s">
        <v>48</v>
      </c>
      <c r="C28" s="154"/>
      <c r="D28" s="155"/>
      <c r="E28" s="156">
        <f>SUM(F24:F27)</f>
        <v>0</v>
      </c>
      <c r="F28" s="157"/>
      <c r="H28" s="91"/>
      <c r="I28" s="78">
        <f>SUM(I24:I27)</f>
        <v>0</v>
      </c>
      <c r="J28" s="90"/>
    </row>
    <row r="29" spans="2:12" s="34" customFormat="1" ht="25.5">
      <c r="B29" s="62" t="s">
        <v>49</v>
      </c>
      <c r="C29" s="63">
        <v>0</v>
      </c>
      <c r="D29" s="64">
        <v>0</v>
      </c>
      <c r="E29" s="133">
        <f>C29*D29</f>
        <v>0</v>
      </c>
      <c r="F29" s="134"/>
      <c r="H29" s="88">
        <v>0</v>
      </c>
      <c r="I29" s="89">
        <f>F29*H29</f>
        <v>0</v>
      </c>
      <c r="J29" s="77"/>
      <c r="L29" s="73" t="s">
        <v>50</v>
      </c>
    </row>
    <row r="30" spans="2:12" s="33" customFormat="1" ht="15" customHeight="1">
      <c r="B30" s="61" t="s">
        <v>26</v>
      </c>
      <c r="C30" s="63">
        <v>0</v>
      </c>
      <c r="D30" s="64">
        <v>0</v>
      </c>
      <c r="E30" s="133">
        <f>C30*D30</f>
        <v>0</v>
      </c>
      <c r="F30" s="134"/>
      <c r="H30" s="88">
        <v>0</v>
      </c>
      <c r="I30" s="76">
        <f>F30*H30</f>
        <v>0</v>
      </c>
      <c r="J30" s="77"/>
    </row>
    <row r="31" spans="2:12" s="33" customFormat="1" ht="15" customHeight="1">
      <c r="B31" s="150" t="s">
        <v>51</v>
      </c>
      <c r="C31" s="151"/>
      <c r="D31" s="152"/>
      <c r="E31" s="195">
        <f>SUM(F29:F30)</f>
        <v>0</v>
      </c>
      <c r="F31" s="196"/>
      <c r="H31" s="94"/>
      <c r="I31" s="78">
        <f>SUM(I29:I30)</f>
        <v>0</v>
      </c>
      <c r="J31" s="90"/>
    </row>
    <row r="32" spans="2:12" s="34" customFormat="1" ht="20.100000000000001" customHeight="1" thickBot="1">
      <c r="B32" s="135" t="s">
        <v>52</v>
      </c>
      <c r="C32" s="136"/>
      <c r="D32" s="137"/>
      <c r="E32" s="138">
        <f>E28+E31</f>
        <v>0</v>
      </c>
      <c r="F32" s="139"/>
      <c r="H32" s="96" t="s">
        <v>53</v>
      </c>
      <c r="I32" s="78">
        <f>SUM(I31,I28)</f>
        <v>0</v>
      </c>
      <c r="J32" s="83"/>
    </row>
    <row r="33" spans="2:10" s="33" customFormat="1" ht="24.95" customHeight="1" thickBot="1">
      <c r="B33" s="116" t="s">
        <v>54</v>
      </c>
      <c r="C33" s="117"/>
      <c r="D33" s="117"/>
      <c r="E33" s="117"/>
      <c r="F33" s="193"/>
      <c r="H33" s="166" t="s">
        <v>54</v>
      </c>
      <c r="I33" s="167"/>
      <c r="J33" s="168"/>
    </row>
    <row r="34" spans="2:10" s="33" customFormat="1" ht="25.5">
      <c r="B34" s="44" t="s">
        <v>41</v>
      </c>
      <c r="C34" s="67" t="s">
        <v>55</v>
      </c>
      <c r="D34" s="67" t="s">
        <v>56</v>
      </c>
      <c r="E34" s="140" t="s">
        <v>34</v>
      </c>
      <c r="F34" s="197"/>
      <c r="H34" s="79" t="s">
        <v>21</v>
      </c>
      <c r="I34" s="80" t="s">
        <v>22</v>
      </c>
      <c r="J34" s="81" t="s">
        <v>23</v>
      </c>
    </row>
    <row r="35" spans="2:10" s="34" customFormat="1" ht="15" customHeight="1">
      <c r="B35" s="57" t="s">
        <v>57</v>
      </c>
      <c r="C35" s="58">
        <v>0</v>
      </c>
      <c r="D35" s="59">
        <v>0</v>
      </c>
      <c r="E35" s="133">
        <f>C35*D35</f>
        <v>0</v>
      </c>
      <c r="F35" s="134"/>
      <c r="H35" s="88">
        <v>0</v>
      </c>
      <c r="I35" s="89">
        <f>F35*H35</f>
        <v>0</v>
      </c>
      <c r="J35" s="77"/>
    </row>
    <row r="36" spans="2:10" s="34" customFormat="1">
      <c r="B36" s="60" t="s">
        <v>58</v>
      </c>
      <c r="C36" s="68">
        <v>0</v>
      </c>
      <c r="D36" s="69">
        <v>0</v>
      </c>
      <c r="E36" s="133">
        <f>C36*D36</f>
        <v>0</v>
      </c>
      <c r="F36" s="134"/>
      <c r="G36" s="35"/>
      <c r="H36" s="88">
        <v>0</v>
      </c>
      <c r="I36" s="89">
        <f>F36*H36</f>
        <v>0</v>
      </c>
      <c r="J36" s="77"/>
    </row>
    <row r="37" spans="2:10" s="34" customFormat="1" ht="15" customHeight="1">
      <c r="B37" s="61" t="s">
        <v>26</v>
      </c>
      <c r="C37" s="68">
        <v>0</v>
      </c>
      <c r="D37" s="69">
        <v>0</v>
      </c>
      <c r="E37" s="133">
        <f>C37*D37</f>
        <v>0</v>
      </c>
      <c r="F37" s="134"/>
      <c r="H37" s="88">
        <v>0</v>
      </c>
      <c r="I37" s="76">
        <f>F37*H37</f>
        <v>0</v>
      </c>
      <c r="J37" s="77"/>
    </row>
    <row r="38" spans="2:10" s="34" customFormat="1" ht="20.100000000000001" customHeight="1" thickBot="1">
      <c r="B38" s="135" t="s">
        <v>59</v>
      </c>
      <c r="C38" s="136"/>
      <c r="D38" s="137"/>
      <c r="E38" s="138">
        <f>SUM(E35:E37)</f>
        <v>0</v>
      </c>
      <c r="F38" s="139"/>
      <c r="H38" s="96" t="s">
        <v>60</v>
      </c>
      <c r="I38" s="82">
        <f>SUM(I36:I37)</f>
        <v>0</v>
      </c>
      <c r="J38" s="83"/>
    </row>
    <row r="39" spans="2:10" s="34" customFormat="1" ht="30" customHeight="1" thickBot="1">
      <c r="B39" s="116" t="s">
        <v>61</v>
      </c>
      <c r="C39" s="117"/>
      <c r="D39" s="118"/>
      <c r="E39" s="119">
        <f>E38+E32+E21+F16</f>
        <v>0</v>
      </c>
      <c r="F39" s="120"/>
      <c r="H39" s="101" t="s">
        <v>62</v>
      </c>
      <c r="I39" s="102">
        <f>I38+I32+I21+I16</f>
        <v>0</v>
      </c>
      <c r="J39" s="100"/>
    </row>
    <row r="40" spans="2:10" s="34" customFormat="1" ht="42.75" customHeight="1" thickBot="1">
      <c r="B40" s="121" t="s">
        <v>63</v>
      </c>
      <c r="C40" s="122"/>
      <c r="D40" s="70">
        <v>0</v>
      </c>
      <c r="E40" s="123">
        <f>D40*E39</f>
        <v>0</v>
      </c>
      <c r="F40" s="124"/>
      <c r="H40" s="97">
        <v>0</v>
      </c>
      <c r="I40" s="98">
        <f>H40*I39</f>
        <v>0</v>
      </c>
      <c r="J40" s="99"/>
    </row>
    <row r="41" spans="2:10" s="34" customFormat="1" ht="20.100000000000001" customHeight="1" thickBot="1">
      <c r="B41" s="141" t="s">
        <v>64</v>
      </c>
      <c r="C41" s="142"/>
      <c r="D41" s="142"/>
      <c r="E41" s="143">
        <f>E39+E40</f>
        <v>0</v>
      </c>
      <c r="F41" s="144"/>
      <c r="H41" s="95" t="s">
        <v>65</v>
      </c>
      <c r="I41" s="92">
        <f>I39+I40</f>
        <v>0</v>
      </c>
      <c r="J41" s="93"/>
    </row>
    <row r="42" spans="2:10" s="34" customFormat="1" ht="20.100000000000001" customHeight="1" thickBot="1">
      <c r="B42" s="107"/>
      <c r="C42" s="107"/>
      <c r="D42" s="107"/>
      <c r="E42" s="108"/>
      <c r="F42" s="109"/>
      <c r="H42" s="108"/>
      <c r="I42" s="110"/>
      <c r="J42" s="33"/>
    </row>
    <row r="43" spans="2:10" s="34" customFormat="1" ht="54.6" customHeight="1" thickBot="1">
      <c r="B43" s="105"/>
      <c r="C43" s="106"/>
      <c r="D43" s="111" t="s">
        <v>66</v>
      </c>
      <c r="E43" s="112"/>
      <c r="F43" s="113">
        <v>0</v>
      </c>
      <c r="H43" s="115" t="s">
        <v>67</v>
      </c>
      <c r="I43" s="115"/>
      <c r="J43" s="115"/>
    </row>
    <row r="44" spans="2:10">
      <c r="B44" s="36"/>
      <c r="H44" s="85"/>
      <c r="I44" s="33"/>
      <c r="J44" s="33"/>
    </row>
    <row r="45" spans="2:10" ht="20.100000000000001" customHeight="1">
      <c r="B45" s="40" t="s">
        <v>68</v>
      </c>
      <c r="H45" s="85"/>
      <c r="I45" s="33"/>
      <c r="J45" s="33"/>
    </row>
    <row r="46" spans="2:10" ht="72" customHeight="1">
      <c r="B46" s="145" t="s">
        <v>69</v>
      </c>
      <c r="C46" s="145"/>
      <c r="D46" s="145"/>
      <c r="E46" s="145"/>
      <c r="F46" s="198"/>
    </row>
    <row r="48" spans="2:10" ht="20.100000000000001" customHeight="1">
      <c r="B48" s="40" t="s">
        <v>70</v>
      </c>
    </row>
    <row r="49" spans="2:6" ht="114" customHeight="1">
      <c r="B49" s="114" t="s">
        <v>71</v>
      </c>
      <c r="C49" s="198"/>
      <c r="D49" s="198"/>
      <c r="E49" s="198"/>
      <c r="F49" s="198"/>
    </row>
    <row r="50" spans="2:6">
      <c r="B50" s="146" t="s">
        <v>72</v>
      </c>
      <c r="C50" s="146"/>
      <c r="D50" s="146"/>
      <c r="E50" s="146"/>
    </row>
    <row r="51" spans="2:6" ht="20.100000000000001" customHeight="1">
      <c r="B51" s="41" t="s">
        <v>73</v>
      </c>
    </row>
    <row r="52" spans="2:6" ht="39.75" customHeight="1">
      <c r="B52" s="125" t="s">
        <v>74</v>
      </c>
      <c r="C52" s="125"/>
      <c r="D52" s="125"/>
      <c r="E52" s="125"/>
      <c r="F52" s="126"/>
    </row>
    <row r="53" spans="2:6" ht="14.45" customHeight="1">
      <c r="B53" s="103"/>
      <c r="C53" s="103"/>
      <c r="D53" s="103"/>
      <c r="E53" s="103"/>
      <c r="F53" s="104"/>
    </row>
    <row r="54" spans="2:6">
      <c r="B54" s="41" t="s">
        <v>75</v>
      </c>
    </row>
    <row r="55" spans="2:6" ht="26.45" customHeight="1">
      <c r="B55" s="114" t="s">
        <v>76</v>
      </c>
      <c r="C55" s="114"/>
      <c r="D55" s="114"/>
      <c r="E55" s="114"/>
      <c r="F55" s="198"/>
    </row>
    <row r="57" spans="2:6" ht="20.100000000000001" customHeight="1">
      <c r="B57" s="40" t="s">
        <v>77</v>
      </c>
    </row>
    <row r="58" spans="2:6" ht="57" customHeight="1">
      <c r="B58" s="114" t="s">
        <v>78</v>
      </c>
      <c r="C58" s="114"/>
      <c r="D58" s="114"/>
      <c r="E58" s="114"/>
      <c r="F58" s="198"/>
    </row>
    <row r="60" spans="2:6">
      <c r="B60" s="41"/>
    </row>
    <row r="61" spans="2:6" ht="75" customHeight="1">
      <c r="B61" s="114"/>
      <c r="C61" s="114"/>
      <c r="D61" s="114"/>
      <c r="E61" s="114"/>
    </row>
    <row r="62" spans="2:6" ht="30" customHeight="1">
      <c r="B62" s="114"/>
      <c r="C62" s="114"/>
      <c r="D62" s="114"/>
      <c r="E62" s="114"/>
    </row>
    <row r="63" spans="2:6" ht="40.5" customHeight="1">
      <c r="B63" s="114"/>
      <c r="C63" s="114"/>
      <c r="D63" s="114"/>
      <c r="E63" s="114"/>
    </row>
  </sheetData>
  <sheetProtection insertRows="0" deleteRows="0" selectLockedCells="1"/>
  <protectedRanges>
    <protectedRange sqref="C32:D32 C38:D38 B37 C31 B30 C28 B14 C21:D21 B26 C16:D16 E14:E16 J19:J21 J14:J15 H14:H15 H19:H20 J24:J27 H24:H27 J29:J30 H29:H30 J35:J37 H35:H37" name="Equipement_1"/>
    <protectedRange sqref="B35:B36 B29 B24:B25 B27" name="Frais exploitation_2"/>
    <protectedRange sqref="C41:D43" name="Equipement_1_1"/>
  </protectedRanges>
  <mergeCells count="60">
    <mergeCell ref="B9:F9"/>
    <mergeCell ref="B2:F2"/>
    <mergeCell ref="B4:C4"/>
    <mergeCell ref="D4:F4"/>
    <mergeCell ref="B5:C5"/>
    <mergeCell ref="D5:F5"/>
    <mergeCell ref="C7:F7"/>
    <mergeCell ref="H33:J33"/>
    <mergeCell ref="B16:E16"/>
    <mergeCell ref="B17:F17"/>
    <mergeCell ref="E19:F19"/>
    <mergeCell ref="E20:F20"/>
    <mergeCell ref="E26:F26"/>
    <mergeCell ref="H11:I11"/>
    <mergeCell ref="H12:J12"/>
    <mergeCell ref="B12:F12"/>
    <mergeCell ref="B11:C11"/>
    <mergeCell ref="H17:J17"/>
    <mergeCell ref="B21:D21"/>
    <mergeCell ref="E21:F21"/>
    <mergeCell ref="E18:F18"/>
    <mergeCell ref="E11:F11"/>
    <mergeCell ref="E25:F25"/>
    <mergeCell ref="E30:F30"/>
    <mergeCell ref="B31:D31"/>
    <mergeCell ref="E31:F31"/>
    <mergeCell ref="B28:D28"/>
    <mergeCell ref="E28:F28"/>
    <mergeCell ref="B58:F58"/>
    <mergeCell ref="B61:E61"/>
    <mergeCell ref="B62:E62"/>
    <mergeCell ref="B63:E63"/>
    <mergeCell ref="B41:D41"/>
    <mergeCell ref="E41:F41"/>
    <mergeCell ref="B46:F46"/>
    <mergeCell ref="B49:F49"/>
    <mergeCell ref="B50:E50"/>
    <mergeCell ref="H22:J22"/>
    <mergeCell ref="H9:L9"/>
    <mergeCell ref="E37:F37"/>
    <mergeCell ref="B38:D38"/>
    <mergeCell ref="E38:F38"/>
    <mergeCell ref="E34:F34"/>
    <mergeCell ref="E35:F35"/>
    <mergeCell ref="E36:F36"/>
    <mergeCell ref="B32:D32"/>
    <mergeCell ref="E32:F32"/>
    <mergeCell ref="E29:F29"/>
    <mergeCell ref="E27:F27"/>
    <mergeCell ref="B22:F22"/>
    <mergeCell ref="E23:F23"/>
    <mergeCell ref="E24:F24"/>
    <mergeCell ref="B33:F33"/>
    <mergeCell ref="B55:F55"/>
    <mergeCell ref="H43:J43"/>
    <mergeCell ref="B39:D39"/>
    <mergeCell ref="E39:F39"/>
    <mergeCell ref="B40:C40"/>
    <mergeCell ref="E40:F40"/>
    <mergeCell ref="B52:F52"/>
  </mergeCells>
  <dataValidations count="2">
    <dataValidation type="decimal" allowBlank="1" showInputMessage="1" showErrorMessage="1" sqref="G36 G25" xr:uid="{37EEB6FB-5ABF-4259-89CD-5856ACF4D5E3}">
      <formula1>0</formula1>
      <formula2>4</formula2>
    </dataValidation>
    <dataValidation type="decimal" allowBlank="1" showInputMessage="1" showErrorMessage="1" sqref="D40 H40" xr:uid="{B2F373E5-CA2A-4AF8-B0AB-3DB1F5C9E289}">
      <formula1>0</formula1>
      <formula2>0.04</formula2>
    </dataValidation>
  </dataValidations>
  <pageMargins left="0.19685039370078741" right="0.19685039370078741" top="0.78740157480314965" bottom="0.78740157480314965" header="0.11811023622047245" footer="0.118110236220472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97D58-32B6-4B1E-8B94-07EA0273F0EC}">
  <dimension ref="B2:I26"/>
  <sheetViews>
    <sheetView showGridLines="0" workbookViewId="0">
      <selection activeCell="E38" sqref="E38"/>
    </sheetView>
  </sheetViews>
  <sheetFormatPr defaultRowHeight="12.75"/>
  <cols>
    <col min="1" max="1" width="2.28515625" customWidth="1"/>
    <col min="2" max="2" width="10.85546875" customWidth="1"/>
    <col min="3" max="3" width="22.140625" customWidth="1"/>
    <col min="4" max="4" width="25.85546875" customWidth="1"/>
    <col min="5" max="5" width="36.5703125" customWidth="1"/>
    <col min="6" max="6" width="29.7109375" customWidth="1"/>
    <col min="7" max="256" width="11.42578125" customWidth="1"/>
  </cols>
  <sheetData>
    <row r="2" spans="2:9" ht="12.75" customHeight="1">
      <c r="C2" s="190" t="s">
        <v>10</v>
      </c>
      <c r="D2" s="191"/>
      <c r="E2" s="191"/>
      <c r="F2" s="191"/>
      <c r="G2" s="191"/>
      <c r="H2" s="191"/>
    </row>
    <row r="4" spans="2:9" ht="33" customHeight="1">
      <c r="C4" s="187" t="s">
        <v>79</v>
      </c>
      <c r="D4" s="188"/>
      <c r="E4" s="188"/>
      <c r="F4" s="188"/>
      <c r="G4" s="188"/>
      <c r="H4" s="189"/>
      <c r="I4" s="12"/>
    </row>
    <row r="5" spans="2:9" ht="12" customHeight="1">
      <c r="C5" s="23"/>
      <c r="D5" s="22"/>
      <c r="E5" s="22"/>
      <c r="F5" s="24"/>
      <c r="G5" s="24"/>
      <c r="H5" s="24"/>
      <c r="I5" s="12"/>
    </row>
    <row r="6" spans="2:9" s="27" customFormat="1" ht="31.5">
      <c r="C6" s="26" t="s">
        <v>80</v>
      </c>
      <c r="D6" s="26" t="s">
        <v>81</v>
      </c>
      <c r="E6" s="26" t="s">
        <v>82</v>
      </c>
      <c r="F6" s="26" t="s">
        <v>83</v>
      </c>
      <c r="G6" s="26" t="s">
        <v>84</v>
      </c>
      <c r="H6" s="26" t="s">
        <v>85</v>
      </c>
      <c r="I6" s="28"/>
    </row>
    <row r="7" spans="2:9" ht="31.5">
      <c r="B7" s="17" t="s">
        <v>86</v>
      </c>
      <c r="C7" s="17" t="s">
        <v>87</v>
      </c>
      <c r="D7" s="18">
        <v>8000</v>
      </c>
      <c r="E7" s="18" t="s">
        <v>88</v>
      </c>
      <c r="F7" s="18" t="s">
        <v>89</v>
      </c>
      <c r="G7" s="18">
        <v>1</v>
      </c>
      <c r="H7" s="19">
        <f>(D7*G7)/21.66</f>
        <v>369.34441366574328</v>
      </c>
      <c r="I7" s="11"/>
    </row>
    <row r="8" spans="2:9">
      <c r="C8" s="6"/>
      <c r="D8" s="8"/>
      <c r="E8" s="8"/>
      <c r="F8" s="7"/>
      <c r="G8" s="5"/>
      <c r="H8" s="4"/>
      <c r="I8" s="1"/>
    </row>
    <row r="9" spans="2:9">
      <c r="C9" s="6"/>
      <c r="D9" s="10"/>
      <c r="E9" s="10"/>
      <c r="F9" s="9"/>
      <c r="G9" s="5"/>
      <c r="H9" s="4"/>
      <c r="I9" s="1"/>
    </row>
    <row r="10" spans="2:9">
      <c r="C10" s="6"/>
      <c r="D10" s="10"/>
      <c r="E10" s="10"/>
      <c r="F10" s="9"/>
      <c r="G10" s="5"/>
      <c r="H10" s="4"/>
      <c r="I10" s="1"/>
    </row>
    <row r="11" spans="2:9">
      <c r="C11" s="6"/>
      <c r="D11" s="8"/>
      <c r="E11" s="8"/>
      <c r="F11" s="7"/>
      <c r="G11" s="5"/>
      <c r="H11" s="4"/>
      <c r="I11" s="1"/>
    </row>
    <row r="12" spans="2:9">
      <c r="C12" s="6"/>
      <c r="D12" s="8"/>
      <c r="E12" s="8"/>
      <c r="F12" s="9"/>
      <c r="G12" s="5"/>
      <c r="H12" s="4"/>
      <c r="I12" s="1"/>
    </row>
    <row r="13" spans="2:9">
      <c r="C13" s="6"/>
      <c r="D13" s="8"/>
      <c r="E13" s="8"/>
      <c r="F13" s="7"/>
      <c r="G13" s="5"/>
      <c r="H13" s="4"/>
      <c r="I13" s="1"/>
    </row>
    <row r="14" spans="2:9" ht="15.75">
      <c r="C14" s="3"/>
      <c r="D14" s="3"/>
      <c r="E14" s="3"/>
      <c r="F14" s="29" t="s">
        <v>90</v>
      </c>
      <c r="G14" s="30">
        <f>SUM(G8:G13)</f>
        <v>0</v>
      </c>
      <c r="H14" s="31">
        <f>SUM(H8:H13)</f>
        <v>0</v>
      </c>
      <c r="I14" s="2"/>
    </row>
    <row r="15" spans="2:9">
      <c r="C15" s="1"/>
      <c r="D15" s="1"/>
      <c r="E15" s="1"/>
      <c r="F15" s="1"/>
      <c r="G15" s="1"/>
      <c r="H15" s="1"/>
      <c r="I15" s="1"/>
    </row>
    <row r="16" spans="2:9" ht="15.75">
      <c r="C16" s="28" t="s">
        <v>91</v>
      </c>
      <c r="D16" s="1"/>
      <c r="E16" s="1"/>
      <c r="F16" s="1"/>
      <c r="G16" s="1"/>
      <c r="H16" s="1"/>
      <c r="I16" s="1"/>
    </row>
    <row r="17" spans="3:9">
      <c r="C17" s="1"/>
      <c r="D17" s="1"/>
      <c r="E17" s="1"/>
      <c r="F17" s="1"/>
      <c r="G17" s="1"/>
      <c r="H17" s="1"/>
      <c r="I17" s="1"/>
    </row>
    <row r="18" spans="3:9">
      <c r="C18" s="1"/>
      <c r="D18" s="1"/>
      <c r="E18" s="1"/>
      <c r="F18" s="1"/>
      <c r="G18" s="1"/>
      <c r="H18" s="1"/>
      <c r="I18" s="1"/>
    </row>
    <row r="19" spans="3:9">
      <c r="C19" s="1"/>
      <c r="D19" s="1"/>
      <c r="E19" s="1"/>
      <c r="F19" s="1"/>
      <c r="G19" s="1"/>
      <c r="H19" s="1"/>
      <c r="I19" s="1"/>
    </row>
    <row r="20" spans="3:9">
      <c r="C20" s="1"/>
      <c r="D20" s="1"/>
      <c r="E20" s="1"/>
      <c r="F20" s="1"/>
      <c r="G20" s="1"/>
      <c r="H20" s="1"/>
      <c r="I20" s="1"/>
    </row>
    <row r="21" spans="3:9">
      <c r="C21" s="1"/>
      <c r="D21" s="1"/>
      <c r="E21" s="1"/>
      <c r="F21" s="1"/>
      <c r="G21" s="1"/>
      <c r="H21" s="1"/>
      <c r="I21" s="1"/>
    </row>
    <row r="22" spans="3:9">
      <c r="C22" s="1"/>
      <c r="D22" s="1"/>
      <c r="E22" s="1"/>
      <c r="F22" s="1"/>
      <c r="G22" s="1"/>
      <c r="H22" s="1"/>
      <c r="I22" s="1"/>
    </row>
    <row r="23" spans="3:9">
      <c r="C23" s="1"/>
      <c r="D23" s="1"/>
      <c r="E23" s="1"/>
      <c r="F23" s="1"/>
      <c r="G23" s="1"/>
      <c r="H23" s="1"/>
      <c r="I23" s="1"/>
    </row>
    <row r="24" spans="3:9">
      <c r="C24" s="1"/>
      <c r="D24" s="1"/>
      <c r="E24" s="1"/>
      <c r="F24" s="1"/>
      <c r="G24" s="1"/>
      <c r="H24" s="1"/>
      <c r="I24" s="1"/>
    </row>
    <row r="25" spans="3:9">
      <c r="C25" s="1"/>
      <c r="D25" s="1"/>
      <c r="E25" s="1"/>
      <c r="F25" s="1"/>
      <c r="G25" s="1"/>
      <c r="H25" s="1"/>
      <c r="I25" s="1"/>
    </row>
    <row r="26" spans="3:9">
      <c r="C26" s="1"/>
      <c r="D26" s="1"/>
      <c r="E26" s="1"/>
      <c r="F26" s="1"/>
      <c r="G26" s="1"/>
      <c r="H26" s="1"/>
      <c r="I26" s="1"/>
    </row>
  </sheetData>
  <mergeCells count="2">
    <mergeCell ref="C4:H4"/>
    <mergeCell ref="C2:H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53839A-44A0-4A3C-BA90-C17BB24A3B9C}">
  <dimension ref="B2:G17"/>
  <sheetViews>
    <sheetView showGridLines="0" workbookViewId="0">
      <selection activeCell="K9" sqref="K9"/>
    </sheetView>
  </sheetViews>
  <sheetFormatPr defaultColWidth="11.42578125" defaultRowHeight="12.75"/>
  <cols>
    <col min="1" max="1" width="3.7109375" style="1" customWidth="1"/>
    <col min="2" max="2" width="10.42578125" style="1" customWidth="1"/>
    <col min="3" max="3" width="18.5703125" style="1" customWidth="1"/>
    <col min="4" max="4" width="22.5703125" style="1" customWidth="1"/>
    <col min="5" max="5" width="25.85546875" style="1" customWidth="1"/>
    <col min="6" max="6" width="18.28515625" style="1" customWidth="1"/>
    <col min="7" max="7" width="14.7109375" style="1" customWidth="1"/>
    <col min="8" max="16384" width="11.42578125" style="1"/>
  </cols>
  <sheetData>
    <row r="2" spans="2:7" ht="15.75" customHeight="1">
      <c r="B2" s="130" t="s">
        <v>10</v>
      </c>
      <c r="C2" s="131"/>
      <c r="D2" s="131"/>
      <c r="E2" s="131"/>
      <c r="F2" s="131"/>
      <c r="G2" s="132"/>
    </row>
    <row r="3" spans="2:7" ht="14.25" customHeight="1"/>
    <row r="4" spans="2:7" ht="30" customHeight="1">
      <c r="C4" s="187" t="s">
        <v>92</v>
      </c>
      <c r="D4" s="188"/>
      <c r="E4" s="188"/>
      <c r="F4" s="188"/>
      <c r="G4" s="189"/>
    </row>
    <row r="5" spans="2:7" ht="15">
      <c r="G5" s="16" t="s">
        <v>93</v>
      </c>
    </row>
    <row r="6" spans="2:7" ht="30">
      <c r="C6" s="16" t="s">
        <v>94</v>
      </c>
      <c r="D6" s="16" t="s">
        <v>95</v>
      </c>
      <c r="E6" s="16" t="s">
        <v>96</v>
      </c>
      <c r="F6" s="16" t="s">
        <v>97</v>
      </c>
      <c r="G6" s="19">
        <v>47</v>
      </c>
    </row>
    <row r="7" spans="2:7" ht="15.75">
      <c r="B7" s="17" t="s">
        <v>98</v>
      </c>
      <c r="C7" s="17">
        <v>40953</v>
      </c>
      <c r="D7" s="18" t="s">
        <v>99</v>
      </c>
      <c r="E7" s="18" t="s">
        <v>100</v>
      </c>
      <c r="F7" s="18" t="s">
        <v>101</v>
      </c>
      <c r="G7" s="21">
        <v>15</v>
      </c>
    </row>
    <row r="8" spans="2:7" ht="15.75">
      <c r="B8" s="17" t="s">
        <v>98</v>
      </c>
      <c r="C8" s="17">
        <v>40953</v>
      </c>
      <c r="D8" s="20" t="s">
        <v>102</v>
      </c>
      <c r="E8" s="20" t="s">
        <v>100</v>
      </c>
      <c r="F8" s="18" t="s">
        <v>101</v>
      </c>
      <c r="G8" s="14"/>
    </row>
    <row r="9" spans="2:7" ht="15.75">
      <c r="C9" s="13"/>
      <c r="D9" s="14"/>
      <c r="E9" s="15"/>
      <c r="F9" s="15"/>
      <c r="G9" s="15"/>
    </row>
    <row r="10" spans="2:7" ht="15.75">
      <c r="C10" s="13"/>
      <c r="D10" s="14"/>
      <c r="E10" s="14"/>
      <c r="F10" s="14"/>
      <c r="G10" s="14"/>
    </row>
    <row r="11" spans="2:7" ht="15.75">
      <c r="C11" s="13"/>
      <c r="D11" s="14"/>
      <c r="E11" s="14"/>
      <c r="F11" s="15"/>
      <c r="G11" s="15"/>
    </row>
    <row r="12" spans="2:7" ht="15.75">
      <c r="C12" s="13"/>
      <c r="D12" s="14"/>
      <c r="E12" s="14"/>
      <c r="F12" s="15"/>
      <c r="G12" s="15"/>
    </row>
    <row r="13" spans="2:7" ht="15.75">
      <c r="C13" s="13"/>
      <c r="D13" s="14"/>
      <c r="E13" s="14"/>
      <c r="F13" s="15"/>
      <c r="G13" s="15"/>
    </row>
    <row r="14" spans="2:7" ht="15.75">
      <c r="C14" s="13"/>
      <c r="D14" s="14"/>
      <c r="E14" s="14"/>
      <c r="F14" s="15"/>
      <c r="G14" s="15"/>
    </row>
    <row r="15" spans="2:7" ht="15.75">
      <c r="C15" s="13"/>
      <c r="D15" s="14"/>
      <c r="E15" s="14"/>
      <c r="F15" s="15"/>
      <c r="G15" s="15"/>
    </row>
    <row r="16" spans="2:7" ht="15.75">
      <c r="C16" s="13"/>
      <c r="D16" s="14"/>
      <c r="E16" s="14"/>
      <c r="F16" s="15"/>
      <c r="G16" s="15"/>
    </row>
    <row r="17" spans="3:6" ht="15.75">
      <c r="C17" s="13"/>
      <c r="D17" s="15"/>
      <c r="E17" s="15"/>
      <c r="F17" s="15"/>
    </row>
  </sheetData>
  <mergeCells count="2">
    <mergeCell ref="C4:G4"/>
    <mergeCell ref="B2:G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5F2EE101292C740B25DAAF2D267C100" ma:contentTypeVersion="22" ma:contentTypeDescription="Crée un document." ma:contentTypeScope="" ma:versionID="7a94613bce01065fa7061d03a0d57525">
  <xsd:schema xmlns:xsd="http://www.w3.org/2001/XMLSchema" xmlns:xs="http://www.w3.org/2001/XMLSchema" xmlns:p="http://schemas.microsoft.com/office/2006/metadata/properties" xmlns:ns2="81221dee-5606-43d8-9b03-0e1c61c53ea5" xmlns:ns3="c30b790a-164a-4a27-80e7-afb1cf9940e1" targetNamespace="http://schemas.microsoft.com/office/2006/metadata/properties" ma:root="true" ma:fieldsID="f7f2640b0dc71d77f9c36c078ce8d823" ns2:_="" ns3:_="">
    <xsd:import namespace="81221dee-5606-43d8-9b03-0e1c61c53ea5"/>
    <xsd:import namespace="c30b790a-164a-4a27-80e7-afb1cf9940e1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2:TaxCatchAll" minOccurs="0"/>
                <xsd:element ref="ns3:lcf76f155ced4ddcb4097134ff3c332f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221dee-5606-43d8-9b03-0e1c61c53ea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60a5531-2e20-42ac-85a7-b27f752f3208}" ma:internalName="TaxCatchAll" ma:showField="CatchAllData" ma:web="81221dee-5606-43d8-9b03-0e1c61c53ea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0b790a-164a-4a27-80e7-afb1cf9940e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594a083a-1e22-4320-a76d-dcd5c55a697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1221dee-5606-43d8-9b03-0e1c61c53ea5" xsi:nil="true"/>
    <lcf76f155ced4ddcb4097134ff3c332f xmlns="c30b790a-164a-4a27-80e7-afb1cf9940e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A9A4186-D55D-44C4-81E7-7ED9725FAAED}"/>
</file>

<file path=customXml/itemProps2.xml><?xml version="1.0" encoding="utf-8"?>
<ds:datastoreItem xmlns:ds="http://schemas.openxmlformats.org/officeDocument/2006/customXml" ds:itemID="{A8958D71-4007-4E3B-9E4E-A0807050238A}"/>
</file>

<file path=customXml/itemProps3.xml><?xml version="1.0" encoding="utf-8"?>
<ds:datastoreItem xmlns:ds="http://schemas.openxmlformats.org/officeDocument/2006/customXml" ds:itemID="{EC88D5F7-671A-4941-9969-3669DA9D6032}"/>
</file>

<file path=customXml/itemProps4.xml><?xml version="1.0" encoding="utf-8"?>
<ds:datastoreItem xmlns:ds="http://schemas.openxmlformats.org/officeDocument/2006/customXml" ds:itemID="{7E31769D-2751-48C0-B829-DA75EC177DC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Agence de l'environnement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ADEME</dc:creator>
  <cp:keywords/>
  <dc:description/>
  <cp:lastModifiedBy>X</cp:lastModifiedBy>
  <cp:revision/>
  <dcterms:created xsi:type="dcterms:W3CDTF">2009-10-20T13:24:27Z</dcterms:created>
  <dcterms:modified xsi:type="dcterms:W3CDTF">2024-07-30T14:39:47Z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COLARD Vincent</vt:lpwstr>
  </property>
  <property fmtid="{D5CDD505-2E9C-101B-9397-08002B2CF9AE}" pid="3" name="Order">
    <vt:lpwstr>100.000000000000</vt:lpwstr>
  </property>
  <property fmtid="{D5CDD505-2E9C-101B-9397-08002B2CF9AE}" pid="4" name="display_urn:schemas-microsoft-com:office:office#Author">
    <vt:lpwstr>ADEME</vt:lpwstr>
  </property>
  <property fmtid="{D5CDD505-2E9C-101B-9397-08002B2CF9AE}" pid="5" name="ContentTypeId">
    <vt:lpwstr>0x01010075F2EE101292C740B25DAAF2D267C100</vt:lpwstr>
  </property>
</Properties>
</file>